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670" windowHeight="11700"/>
  </bookViews>
  <sheets>
    <sheet name="Лист1" sheetId="1" r:id="rId1"/>
  </sheets>
  <calcPr calcId="114210" refMode="R1C1"/>
</workbook>
</file>

<file path=xl/calcChain.xml><?xml version="1.0" encoding="utf-8"?>
<calcChain xmlns="http://schemas.openxmlformats.org/spreadsheetml/2006/main">
  <c r="H18" i="1"/>
  <c r="H3"/>
  <c r="G18"/>
  <c r="G3"/>
  <c r="F18"/>
  <c r="F3"/>
  <c r="E3"/>
  <c r="H43"/>
  <c r="H46"/>
  <c r="H49"/>
  <c r="H41"/>
  <c r="H56"/>
  <c r="H55"/>
  <c r="H40"/>
  <c r="G43"/>
  <c r="G46"/>
  <c r="G49"/>
  <c r="G41"/>
  <c r="G56"/>
  <c r="G55"/>
  <c r="G40"/>
  <c r="F43"/>
  <c r="F46"/>
  <c r="F49"/>
  <c r="F41"/>
  <c r="F56"/>
  <c r="F55"/>
  <c r="F40"/>
  <c r="E43"/>
  <c r="E46"/>
  <c r="E49"/>
  <c r="E41"/>
  <c r="E56"/>
  <c r="E55"/>
  <c r="E40"/>
  <c r="L66"/>
  <c r="M65"/>
  <c r="F65"/>
  <c r="H65"/>
  <c r="I65"/>
  <c r="J65"/>
  <c r="K65"/>
  <c r="G65"/>
  <c r="E65"/>
  <c r="D65"/>
  <c r="L64"/>
  <c r="L63"/>
  <c r="L62"/>
  <c r="M61"/>
  <c r="M60"/>
  <c r="F61"/>
  <c r="F60"/>
  <c r="H61"/>
  <c r="I61"/>
  <c r="J61"/>
  <c r="J60"/>
  <c r="K61"/>
  <c r="K60"/>
  <c r="G61"/>
  <c r="G60"/>
  <c r="E61"/>
  <c r="E60"/>
  <c r="D61"/>
  <c r="D60"/>
  <c r="H60"/>
  <c r="L59"/>
  <c r="L58"/>
  <c r="L57"/>
  <c r="L54"/>
  <c r="L53"/>
  <c r="L52"/>
  <c r="L51"/>
  <c r="L50"/>
  <c r="M49"/>
  <c r="I49"/>
  <c r="J49"/>
  <c r="K49"/>
  <c r="D49"/>
  <c r="L48"/>
  <c r="L47"/>
  <c r="M46"/>
  <c r="I46"/>
  <c r="J46"/>
  <c r="K46"/>
  <c r="D46"/>
  <c r="L45"/>
  <c r="L44"/>
  <c r="M43"/>
  <c r="I43"/>
  <c r="J43"/>
  <c r="K43"/>
  <c r="D43"/>
  <c r="D41"/>
  <c r="L42"/>
  <c r="L39"/>
  <c r="L38"/>
  <c r="L37"/>
  <c r="L36"/>
  <c r="M35"/>
  <c r="F35"/>
  <c r="H35"/>
  <c r="I35"/>
  <c r="J35"/>
  <c r="K35"/>
  <c r="G35"/>
  <c r="D35"/>
  <c r="L34"/>
  <c r="L33"/>
  <c r="L32"/>
  <c r="M31"/>
  <c r="F31"/>
  <c r="H31"/>
  <c r="I31"/>
  <c r="J31"/>
  <c r="K31"/>
  <c r="G31"/>
  <c r="E31"/>
  <c r="D31"/>
  <c r="L30"/>
  <c r="L29"/>
  <c r="M28"/>
  <c r="F28"/>
  <c r="H28"/>
  <c r="I28"/>
  <c r="J28"/>
  <c r="K28"/>
  <c r="G28"/>
  <c r="E28"/>
  <c r="D28"/>
  <c r="L27"/>
  <c r="L26"/>
  <c r="M25"/>
  <c r="F25"/>
  <c r="H25"/>
  <c r="I25"/>
  <c r="J25"/>
  <c r="K25"/>
  <c r="G25"/>
  <c r="D25"/>
  <c r="L24"/>
  <c r="L23"/>
  <c r="L22"/>
  <c r="L21"/>
  <c r="L20"/>
  <c r="L19"/>
  <c r="M18"/>
  <c r="I18"/>
  <c r="J18"/>
  <c r="K18"/>
  <c r="D18"/>
  <c r="L17"/>
  <c r="L16"/>
  <c r="L15"/>
  <c r="L14"/>
  <c r="L13"/>
  <c r="L12"/>
  <c r="L10"/>
  <c r="L9"/>
  <c r="L8"/>
  <c r="M7"/>
  <c r="M6"/>
  <c r="F7"/>
  <c r="F6"/>
  <c r="H7"/>
  <c r="I7"/>
  <c r="I6"/>
  <c r="J7"/>
  <c r="J6"/>
  <c r="K7"/>
  <c r="K6"/>
  <c r="G7"/>
  <c r="G6"/>
  <c r="D7"/>
  <c r="D6"/>
  <c r="D11"/>
  <c r="J11"/>
  <c r="M11"/>
  <c r="M5"/>
  <c r="K11"/>
  <c r="K5"/>
  <c r="H11"/>
  <c r="L65"/>
  <c r="L7"/>
  <c r="G11"/>
  <c r="I11"/>
  <c r="I5"/>
  <c r="L28"/>
  <c r="L35"/>
  <c r="H6"/>
  <c r="H5"/>
  <c r="J5"/>
  <c r="G5"/>
  <c r="J41"/>
  <c r="L43"/>
  <c r="K41"/>
  <c r="L46"/>
  <c r="L49"/>
  <c r="L61"/>
  <c r="M41"/>
  <c r="L18"/>
  <c r="L25"/>
  <c r="I41"/>
  <c r="D5"/>
  <c r="F11"/>
  <c r="L31"/>
  <c r="L6"/>
  <c r="I60"/>
  <c r="L60"/>
  <c r="L41"/>
  <c r="L11"/>
  <c r="F5"/>
  <c r="L5"/>
</calcChain>
</file>

<file path=xl/sharedStrings.xml><?xml version="1.0" encoding="utf-8"?>
<sst xmlns="http://schemas.openxmlformats.org/spreadsheetml/2006/main" count="97" uniqueCount="89">
  <si>
    <t>Показники</t>
  </si>
  <si>
    <t>КЕКВ та/або ККК</t>
  </si>
  <si>
    <t>Код рядка</t>
  </si>
  <si>
    <t>Надійшло коштів за звітний період (рік)</t>
  </si>
  <si>
    <t>Х</t>
  </si>
  <si>
    <t>010</t>
  </si>
  <si>
    <t>020</t>
  </si>
  <si>
    <t>030</t>
  </si>
  <si>
    <t>040</t>
  </si>
  <si>
    <t>050</t>
  </si>
  <si>
    <t>060</t>
  </si>
  <si>
    <t>070</t>
  </si>
  <si>
    <t>у тому числі:</t>
  </si>
  <si>
    <t>Поточні видатки</t>
  </si>
  <si>
    <t>080</t>
  </si>
  <si>
    <t>Оплата праці і нарахування на заробітну плату</t>
  </si>
  <si>
    <t>090</t>
  </si>
  <si>
    <t xml:space="preserve">Оплата праці </t>
  </si>
  <si>
    <t xml:space="preserve">  Заробітна плата</t>
  </si>
  <si>
    <t xml:space="preserve">  Грошове 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</si>
  <si>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</si>
  <si>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</si>
  <si>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</si>
  <si>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</si>
  <si>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</si>
  <si>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</si>
  <si>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</si>
  <si>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</si>
  <si>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</si>
  <si>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</si>
  <si>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</si>
  <si>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</si>
  <si>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</si>
  <si>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</si>
  <si>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</si>
  <si>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</si>
  <si>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</si>
  <si>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</si>
  <si>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</si>
  <si>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</si>
  <si>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</si>
  <si>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</si>
  <si>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</si>
  <si>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</si>
  <si>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</si>
  <si>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</si>
  <si>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</si>
  <si>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</si>
  <si>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</si>
  <si>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</si>
  <si>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</si>
  <si>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</si>
  <si>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</si>
  <si>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</si>
  <si>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</si>
  <si>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</si>
  <si>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</si>
  <si>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</si>
  <si>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</si>
  <si>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</si>
  <si>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</si>
  <si>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</si>
  <si>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</si>
  <si>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</si>
  <si>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</si>
  <si>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</si>
  <si>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</si>
  <si>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</si>
  <si>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</si>
  <si>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</si>
  <si>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t>Зовнішнє кредитування</t>
  </si>
  <si>
    <t>Надання зовнішніх кредитів</t>
  </si>
  <si>
    <t>Затверджено
на звітний рік</t>
  </si>
  <si>
    <t>Перера-ховано залишок</t>
  </si>
  <si>
    <t xml:space="preserve">  Оплата енергосервісу</t>
  </si>
  <si>
    <t>Інші видатки</t>
  </si>
  <si>
    <t>X</t>
  </si>
  <si>
    <t>Видатки та надання кредитів -  усього</t>
  </si>
  <si>
    <t xml:space="preserve">  Реконструкція житлового фонду (приміщень)</t>
  </si>
  <si>
    <t xml:space="preserve">  Реконструкція та реставрація  інших об’єктів</t>
  </si>
  <si>
    <t xml:space="preserve">  Реставрація пам’яток культури, історії та архітектури</t>
  </si>
  <si>
    <t xml:space="preserve">  Надання інших внутрішніх кредитів</t>
  </si>
  <si>
    <r>
      <t>Затверджено на звітний період (рік)</t>
    </r>
    <r>
      <rPr>
        <vertAlign val="superscript"/>
        <sz val="10"/>
        <rFont val="Arial"/>
        <family val="2"/>
        <charset val="204"/>
      </rPr>
      <t>1</t>
    </r>
  </si>
  <si>
    <t>Залишок на початок звітного року усього</t>
  </si>
  <si>
    <t>Залишок на початок звітного року у тому числі на рахунках в установах банків</t>
  </si>
  <si>
    <t>Касові за звітний період (рік) усього</t>
  </si>
  <si>
    <t>Касові за звітний період (рік) у тому числі перера-ховані з рахунків в установах банків</t>
  </si>
  <si>
    <t>Залишок на кінець звітного періоду (року) усього</t>
  </si>
  <si>
    <t>Залишок на кінець звітного періоду (року) у тому числі на рахунках в установах банків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</si>
</sst>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vertAlign val="superscript"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4"/>
  <sheetViews>
    <sheetView tabSelected="1" topLeftCell="F1" zoomScale="85" zoomScaleNormal="85" workbookViewId="0">
      <selection activeCell="L2" sqref="L2"/>
    </sheetView>
  </sheetViews>
  <sheetFormatPr defaultRowHeight="17.25" customHeight="1"/>
  <cols>
    <col min="1" max="1" width="66.7109375" style="4" customWidth="1"/>
    <col min="2" max="2" width="16" style="4" bestFit="1" customWidth="1"/>
    <col min="3" max="3" width="9.85546875" style="4" bestFit="1" customWidth="1"/>
    <col min="4" max="13" width="22.42578125" style="9" customWidth="1"/>
    <col min="14" max="16384" width="9.140625" style="4"/>
  </cols>
  <sheetData>
    <row r="1" spans="1:13" s="6" customFormat="1" ht="63.75">
      <c r="A1" s="1" t="s">
        <v>0</v>
      </c>
      <c r="B1" s="1" t="s">
        <v>1</v>
      </c>
      <c r="C1" s="1" t="s">
        <v>2</v>
      </c>
      <c r="D1" s="1" t="s">
        <v>72</v>
      </c>
      <c r="E1" s="1" t="s">
        <v>82</v>
      </c>
      <c r="F1" s="1" t="s">
        <v>83</v>
      </c>
      <c r="G1" s="1" t="s">
        <v>84</v>
      </c>
      <c r="H1" s="1" t="s">
        <v>73</v>
      </c>
      <c r="I1" s="1" t="s">
        <v>3</v>
      </c>
      <c r="J1" s="1" t="s">
        <v>85</v>
      </c>
      <c r="K1" s="1" t="s">
        <v>86</v>
      </c>
      <c r="L1" s="1" t="s">
        <v>87</v>
      </c>
      <c r="M1" s="1" t="s">
        <v>88</v>
      </c>
    </row>
    <row r="2" spans="1:13" ht="12.75">
      <c r="A2" s="1">
        <v>1</v>
      </c>
      <c r="B2" s="1">
        <v>2</v>
      </c>
      <c r="C2" s="1">
        <v>3</v>
      </c>
      <c r="D2" s="1">
        <v>4</v>
      </c>
      <c r="E2" s="1">
        <v>5</v>
      </c>
      <c r="F2" s="1">
        <v>6</v>
      </c>
      <c r="G2" s="1">
        <v>7</v>
      </c>
      <c r="H2" s="1">
        <v>8</v>
      </c>
      <c r="I2" s="1">
        <v>9</v>
      </c>
      <c r="J2" s="1">
        <v>10</v>
      </c>
      <c r="K2" s="1">
        <v>11</v>
      </c>
      <c r="L2" s="1">
        <v>12</v>
      </c>
      <c r="M2" s="1">
        <v>13</v>
      </c>
    </row>
    <row r="3" spans="1:13" ht="17.25" customHeight="1">
      <c r="A3" s="3" t="s">
        <v>77</v>
      </c>
      <c r="B3" s="1" t="s">
        <v>4</v>
      </c>
      <c r="C3" s="2" t="s">
        <v>5</v>
      </c>
      <c r="D3" s="7">
        <v>2630000</v>
      </c>
      <c r="E3" s="7">
        <f>E4+E18</f>
        <v>0</v>
      </c>
      <c r="F3" s="7">
        <f>F4+F18</f>
        <v>0</v>
      </c>
      <c r="G3" s="7">
        <f>G4+G18</f>
        <v>0</v>
      </c>
      <c r="H3" s="7">
        <f>H4+H18</f>
        <v>0</v>
      </c>
      <c r="I3" s="8">
        <v>862184</v>
      </c>
      <c r="J3" s="8">
        <v>861611</v>
      </c>
      <c r="K3" s="8"/>
      <c r="L3" s="7">
        <v>573</v>
      </c>
      <c r="M3" s="8">
        <v>0</v>
      </c>
    </row>
    <row r="4" spans="1:13" ht="17.25" customHeight="1">
      <c r="A4" s="3" t="s">
        <v>12</v>
      </c>
      <c r="B4" s="1"/>
      <c r="C4" s="2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7.25" customHeight="1">
      <c r="A5" s="3" t="s">
        <v>13</v>
      </c>
      <c r="B5" s="1">
        <v>2000</v>
      </c>
      <c r="C5" s="2" t="s">
        <v>6</v>
      </c>
      <c r="D5" s="7">
        <f>D6+D11+D28+D31+D35+D39</f>
        <v>0</v>
      </c>
      <c r="E5" s="7">
        <v>0</v>
      </c>
      <c r="F5" s="7">
        <f t="shared" ref="F5:K5" si="0">F6+F11+F28+F31+F35+F39</f>
        <v>0</v>
      </c>
      <c r="G5" s="7">
        <f t="shared" si="0"/>
        <v>0</v>
      </c>
      <c r="H5" s="7">
        <f t="shared" si="0"/>
        <v>0</v>
      </c>
      <c r="I5" s="7">
        <f t="shared" si="0"/>
        <v>0</v>
      </c>
      <c r="J5" s="7">
        <f t="shared" si="0"/>
        <v>0</v>
      </c>
      <c r="K5" s="7">
        <f t="shared" si="0"/>
        <v>0</v>
      </c>
      <c r="L5" s="7">
        <f>F5-H5+I5-J5</f>
        <v>0</v>
      </c>
      <c r="M5" s="7">
        <f>M6+M11+M28+M31+M35+M39</f>
        <v>0</v>
      </c>
    </row>
    <row r="6" spans="1:13" ht="17.25" customHeight="1">
      <c r="A6" s="3" t="s">
        <v>15</v>
      </c>
      <c r="B6" s="1">
        <v>2100</v>
      </c>
      <c r="C6" s="2" t="s">
        <v>7</v>
      </c>
      <c r="D6" s="7">
        <f>D7+D10</f>
        <v>0</v>
      </c>
      <c r="E6" s="7">
        <v>0</v>
      </c>
      <c r="F6" s="7">
        <f t="shared" ref="F6:K6" si="1">F7+F10</f>
        <v>0</v>
      </c>
      <c r="G6" s="7">
        <f t="shared" si="1"/>
        <v>0</v>
      </c>
      <c r="H6" s="7">
        <f t="shared" si="1"/>
        <v>0</v>
      </c>
      <c r="I6" s="7">
        <f t="shared" si="1"/>
        <v>0</v>
      </c>
      <c r="J6" s="7">
        <f t="shared" si="1"/>
        <v>0</v>
      </c>
      <c r="K6" s="7">
        <f t="shared" si="1"/>
        <v>0</v>
      </c>
      <c r="L6" s="7">
        <f t="shared" ref="L6:L66" si="2">F6-H6+I6-J6</f>
        <v>0</v>
      </c>
      <c r="M6" s="7">
        <f>M7+M10</f>
        <v>0</v>
      </c>
    </row>
    <row r="7" spans="1:13" ht="17.25" customHeight="1">
      <c r="A7" s="3" t="s">
        <v>17</v>
      </c>
      <c r="B7" s="1">
        <v>2110</v>
      </c>
      <c r="C7" s="2" t="s">
        <v>8</v>
      </c>
      <c r="D7" s="7">
        <f t="shared" ref="D7:J7" si="3">SUM(D8:D9)</f>
        <v>0</v>
      </c>
      <c r="E7" s="8">
        <v>0</v>
      </c>
      <c r="F7" s="7">
        <f>SUM(F8:F9)</f>
        <v>0</v>
      </c>
      <c r="G7" s="7">
        <f>SUM(G8:G9)</f>
        <v>0</v>
      </c>
      <c r="H7" s="7">
        <f t="shared" si="3"/>
        <v>0</v>
      </c>
      <c r="I7" s="7">
        <f t="shared" si="3"/>
        <v>0</v>
      </c>
      <c r="J7" s="7">
        <f t="shared" si="3"/>
        <v>0</v>
      </c>
      <c r="K7" s="7">
        <f>SUM(K8:K9)</f>
        <v>0</v>
      </c>
      <c r="L7" s="7">
        <f t="shared" si="2"/>
        <v>0</v>
      </c>
      <c r="M7" s="7">
        <f>SUM(M8:M9)</f>
        <v>0</v>
      </c>
    </row>
    <row r="8" spans="1:13" ht="17.25" customHeight="1">
      <c r="A8" s="3" t="s">
        <v>18</v>
      </c>
      <c r="B8" s="1">
        <v>2111</v>
      </c>
      <c r="C8" s="2" t="s">
        <v>9</v>
      </c>
      <c r="D8" s="8">
        <v>0</v>
      </c>
      <c r="E8" s="7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7">
        <f t="shared" si="2"/>
        <v>0</v>
      </c>
      <c r="M8" s="8">
        <v>0</v>
      </c>
    </row>
    <row r="9" spans="1:13" ht="17.25" customHeight="1">
      <c r="A9" s="3" t="s">
        <v>19</v>
      </c>
      <c r="B9" s="1">
        <v>2112</v>
      </c>
      <c r="C9" s="2" t="s">
        <v>10</v>
      </c>
      <c r="D9" s="8">
        <v>0</v>
      </c>
      <c r="E9" s="7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7">
        <f t="shared" si="2"/>
        <v>0</v>
      </c>
      <c r="M9" s="8">
        <v>0</v>
      </c>
    </row>
    <row r="10" spans="1:13" ht="17.25" customHeight="1">
      <c r="A10" s="3" t="s">
        <v>20</v>
      </c>
      <c r="B10" s="1">
        <v>2120</v>
      </c>
      <c r="C10" s="2" t="s">
        <v>11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7">
        <f t="shared" si="2"/>
        <v>0</v>
      </c>
      <c r="M10" s="8">
        <v>0</v>
      </c>
    </row>
    <row r="11" spans="1:13" ht="17.25" customHeight="1">
      <c r="A11" s="3" t="s">
        <v>21</v>
      </c>
      <c r="B11" s="1">
        <v>2200</v>
      </c>
      <c r="C11" s="2" t="s">
        <v>14</v>
      </c>
      <c r="D11" s="7">
        <f>SUM(D12:D18)+D25</f>
        <v>0</v>
      </c>
      <c r="E11" s="7">
        <v>0</v>
      </c>
      <c r="F11" s="7">
        <f t="shared" ref="F11:K11" si="4">SUM(F12:F18)+F25</f>
        <v>0</v>
      </c>
      <c r="G11" s="7">
        <f t="shared" si="4"/>
        <v>0</v>
      </c>
      <c r="H11" s="7">
        <f t="shared" si="4"/>
        <v>0</v>
      </c>
      <c r="I11" s="7">
        <f t="shared" si="4"/>
        <v>0</v>
      </c>
      <c r="J11" s="7">
        <f t="shared" si="4"/>
        <v>0</v>
      </c>
      <c r="K11" s="7">
        <f t="shared" si="4"/>
        <v>0</v>
      </c>
      <c r="L11" s="7">
        <f t="shared" si="2"/>
        <v>0</v>
      </c>
      <c r="M11" s="7">
        <f>SUM(M12:M18)+M25</f>
        <v>0</v>
      </c>
    </row>
    <row r="12" spans="1:13" ht="17.25" customHeight="1">
      <c r="A12" s="3" t="s">
        <v>22</v>
      </c>
      <c r="B12" s="1">
        <v>2210</v>
      </c>
      <c r="C12" s="2" t="s">
        <v>16</v>
      </c>
      <c r="D12" s="8">
        <v>0</v>
      </c>
      <c r="E12" s="7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7">
        <f t="shared" si="2"/>
        <v>0</v>
      </c>
      <c r="M12" s="8">
        <v>0</v>
      </c>
    </row>
    <row r="13" spans="1:13" ht="17.25" customHeight="1">
      <c r="A13" s="3" t="s">
        <v>23</v>
      </c>
      <c r="B13" s="1">
        <v>2220</v>
      </c>
      <c r="C13" s="1">
        <v>100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7">
        <f t="shared" si="2"/>
        <v>0</v>
      </c>
      <c r="M13" s="8">
        <v>0</v>
      </c>
    </row>
    <row r="14" spans="1:13" ht="17.25" customHeight="1">
      <c r="A14" s="3" t="s">
        <v>24</v>
      </c>
      <c r="B14" s="1">
        <v>2230</v>
      </c>
      <c r="C14" s="1">
        <v>110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7">
        <f t="shared" si="2"/>
        <v>0</v>
      </c>
      <c r="M14" s="8">
        <v>0</v>
      </c>
    </row>
    <row r="15" spans="1:13" ht="17.25" customHeight="1">
      <c r="A15" s="3" t="s">
        <v>25</v>
      </c>
      <c r="B15" s="1">
        <v>2240</v>
      </c>
      <c r="C15" s="1">
        <v>120</v>
      </c>
      <c r="D15" s="8">
        <v>0</v>
      </c>
      <c r="E15" s="7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7">
        <f t="shared" si="2"/>
        <v>0</v>
      </c>
      <c r="M15" s="8">
        <v>0</v>
      </c>
    </row>
    <row r="16" spans="1:13" ht="17.25" customHeight="1">
      <c r="A16" s="3" t="s">
        <v>26</v>
      </c>
      <c r="B16" s="1">
        <v>2250</v>
      </c>
      <c r="C16" s="1">
        <v>130</v>
      </c>
      <c r="D16" s="8">
        <v>0</v>
      </c>
      <c r="E16" s="7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7">
        <f t="shared" si="2"/>
        <v>0</v>
      </c>
      <c r="M16" s="8">
        <v>0</v>
      </c>
    </row>
    <row r="17" spans="1:13" ht="17.25" customHeight="1">
      <c r="A17" s="3" t="s">
        <v>27</v>
      </c>
      <c r="B17" s="1">
        <v>2260</v>
      </c>
      <c r="C17" s="1">
        <v>140</v>
      </c>
      <c r="D17" s="8">
        <v>0</v>
      </c>
      <c r="E17" s="7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7">
        <f t="shared" si="2"/>
        <v>0</v>
      </c>
      <c r="M17" s="8">
        <v>0</v>
      </c>
    </row>
    <row r="18" spans="1:13" ht="17.25" customHeight="1">
      <c r="A18" s="3" t="s">
        <v>28</v>
      </c>
      <c r="B18" s="1">
        <v>2270</v>
      </c>
      <c r="C18" s="1">
        <v>150</v>
      </c>
      <c r="D18" s="7">
        <f>SUM(D19:D24)</f>
        <v>0</v>
      </c>
      <c r="E18" s="8">
        <v>0</v>
      </c>
      <c r="F18" s="7">
        <f t="shared" ref="F18:K18" si="5">SUM(F19:F24)</f>
        <v>0</v>
      </c>
      <c r="G18" s="7">
        <f t="shared" si="5"/>
        <v>0</v>
      </c>
      <c r="H18" s="7">
        <f t="shared" si="5"/>
        <v>0</v>
      </c>
      <c r="I18" s="7">
        <f t="shared" si="5"/>
        <v>0</v>
      </c>
      <c r="J18" s="7">
        <f t="shared" si="5"/>
        <v>0</v>
      </c>
      <c r="K18" s="7">
        <f t="shared" si="5"/>
        <v>0</v>
      </c>
      <c r="L18" s="7">
        <f t="shared" si="2"/>
        <v>0</v>
      </c>
      <c r="M18" s="7">
        <f>SUM(M19:M24)</f>
        <v>0</v>
      </c>
    </row>
    <row r="19" spans="1:13" ht="17.25" customHeight="1">
      <c r="A19" s="3" t="s">
        <v>29</v>
      </c>
      <c r="B19" s="1">
        <v>2271</v>
      </c>
      <c r="C19" s="1">
        <v>160</v>
      </c>
      <c r="D19" s="8">
        <v>0</v>
      </c>
      <c r="E19" s="7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7">
        <f t="shared" si="2"/>
        <v>0</v>
      </c>
      <c r="M19" s="8">
        <v>0</v>
      </c>
    </row>
    <row r="20" spans="1:13" ht="17.25" customHeight="1">
      <c r="A20" s="3" t="s">
        <v>30</v>
      </c>
      <c r="B20" s="1">
        <v>2272</v>
      </c>
      <c r="C20" s="1">
        <v>170</v>
      </c>
      <c r="D20" s="8">
        <v>0</v>
      </c>
      <c r="E20" s="7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7">
        <f t="shared" si="2"/>
        <v>0</v>
      </c>
      <c r="M20" s="8">
        <v>0</v>
      </c>
    </row>
    <row r="21" spans="1:13" ht="17.25" customHeight="1">
      <c r="A21" s="3" t="s">
        <v>31</v>
      </c>
      <c r="B21" s="1">
        <v>2273</v>
      </c>
      <c r="C21" s="1">
        <v>180</v>
      </c>
      <c r="D21" s="8">
        <v>0</v>
      </c>
      <c r="E21" s="7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7">
        <f t="shared" si="2"/>
        <v>0</v>
      </c>
      <c r="M21" s="8">
        <v>0</v>
      </c>
    </row>
    <row r="22" spans="1:13" ht="17.25" customHeight="1">
      <c r="A22" s="3" t="s">
        <v>32</v>
      </c>
      <c r="B22" s="1">
        <v>2274</v>
      </c>
      <c r="C22" s="1">
        <v>190</v>
      </c>
      <c r="D22" s="8">
        <v>0</v>
      </c>
      <c r="E22" s="7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7">
        <f t="shared" si="2"/>
        <v>0</v>
      </c>
      <c r="M22" s="8">
        <v>0</v>
      </c>
    </row>
    <row r="23" spans="1:13" ht="17.25" customHeight="1">
      <c r="A23" s="3" t="s">
        <v>33</v>
      </c>
      <c r="B23" s="1">
        <v>2275</v>
      </c>
      <c r="C23" s="1">
        <v>200</v>
      </c>
      <c r="D23" s="8">
        <v>0</v>
      </c>
      <c r="E23" s="7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7">
        <f t="shared" si="2"/>
        <v>0</v>
      </c>
      <c r="M23" s="8">
        <v>0</v>
      </c>
    </row>
    <row r="24" spans="1:13" ht="17.25" customHeight="1">
      <c r="A24" s="3" t="s">
        <v>74</v>
      </c>
      <c r="B24" s="1">
        <v>2276</v>
      </c>
      <c r="C24" s="1">
        <v>210</v>
      </c>
      <c r="D24" s="8">
        <v>0</v>
      </c>
      <c r="E24" s="7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7">
        <f t="shared" si="2"/>
        <v>0</v>
      </c>
      <c r="M24" s="8">
        <v>0</v>
      </c>
    </row>
    <row r="25" spans="1:13" ht="17.25" customHeight="1">
      <c r="A25" s="3" t="s">
        <v>34</v>
      </c>
      <c r="B25" s="1">
        <v>2280</v>
      </c>
      <c r="C25" s="1">
        <v>220</v>
      </c>
      <c r="D25" s="7">
        <f>SUM(D26:D27)</f>
        <v>0</v>
      </c>
      <c r="E25" s="7">
        <v>0</v>
      </c>
      <c r="F25" s="7">
        <f t="shared" ref="F25:K25" si="6">SUM(F26:F27)</f>
        <v>0</v>
      </c>
      <c r="G25" s="7">
        <f t="shared" si="6"/>
        <v>0</v>
      </c>
      <c r="H25" s="7">
        <f t="shared" si="6"/>
        <v>0</v>
      </c>
      <c r="I25" s="7">
        <f t="shared" si="6"/>
        <v>0</v>
      </c>
      <c r="J25" s="7">
        <f t="shared" si="6"/>
        <v>0</v>
      </c>
      <c r="K25" s="7">
        <f t="shared" si="6"/>
        <v>0</v>
      </c>
      <c r="L25" s="7">
        <f t="shared" si="2"/>
        <v>0</v>
      </c>
      <c r="M25" s="7">
        <f>SUM(M26:M27)</f>
        <v>0</v>
      </c>
    </row>
    <row r="26" spans="1:13" ht="17.25" customHeight="1">
      <c r="A26" s="3" t="s">
        <v>35</v>
      </c>
      <c r="B26" s="1">
        <v>2281</v>
      </c>
      <c r="C26" s="1">
        <v>230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7">
        <f t="shared" si="2"/>
        <v>0</v>
      </c>
      <c r="M26" s="8">
        <v>0</v>
      </c>
    </row>
    <row r="27" spans="1:13" ht="17.25" customHeight="1">
      <c r="A27" s="3" t="s">
        <v>36</v>
      </c>
      <c r="B27" s="1">
        <v>2282</v>
      </c>
      <c r="C27" s="1">
        <v>240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7">
        <f t="shared" si="2"/>
        <v>0</v>
      </c>
      <c r="M27" s="8">
        <v>0</v>
      </c>
    </row>
    <row r="28" spans="1:13" ht="17.25" customHeight="1">
      <c r="A28" s="3" t="s">
        <v>37</v>
      </c>
      <c r="B28" s="1">
        <v>2400</v>
      </c>
      <c r="C28" s="1">
        <v>250</v>
      </c>
      <c r="D28" s="7">
        <f t="shared" ref="D28:J28" si="7">SUM(D29:D30)</f>
        <v>0</v>
      </c>
      <c r="E28" s="7">
        <f t="shared" si="7"/>
        <v>0</v>
      </c>
      <c r="F28" s="7">
        <f>SUM(F29:F30)</f>
        <v>0</v>
      </c>
      <c r="G28" s="7">
        <f>SUM(G29:G30)</f>
        <v>0</v>
      </c>
      <c r="H28" s="7">
        <f t="shared" si="7"/>
        <v>0</v>
      </c>
      <c r="I28" s="7">
        <f t="shared" si="7"/>
        <v>0</v>
      </c>
      <c r="J28" s="7">
        <f t="shared" si="7"/>
        <v>0</v>
      </c>
      <c r="K28" s="7">
        <f>SUM(K29:K30)</f>
        <v>0</v>
      </c>
      <c r="L28" s="7">
        <f t="shared" si="2"/>
        <v>0</v>
      </c>
      <c r="M28" s="7">
        <f>SUM(M29:M30)</f>
        <v>0</v>
      </c>
    </row>
    <row r="29" spans="1:13" ht="17.25" customHeight="1">
      <c r="A29" s="3" t="s">
        <v>38</v>
      </c>
      <c r="B29" s="1">
        <v>2410</v>
      </c>
      <c r="C29" s="1">
        <v>260</v>
      </c>
      <c r="D29" s="8">
        <v>0</v>
      </c>
      <c r="E29" s="7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7">
        <f t="shared" si="2"/>
        <v>0</v>
      </c>
      <c r="M29" s="8">
        <v>0</v>
      </c>
    </row>
    <row r="30" spans="1:13" ht="17.25" customHeight="1">
      <c r="A30" s="3" t="s">
        <v>39</v>
      </c>
      <c r="B30" s="1">
        <v>2420</v>
      </c>
      <c r="C30" s="1">
        <v>270</v>
      </c>
      <c r="D30" s="8">
        <v>0</v>
      </c>
      <c r="E30" s="7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7">
        <f t="shared" si="2"/>
        <v>0</v>
      </c>
      <c r="M30" s="8">
        <v>0</v>
      </c>
    </row>
    <row r="31" spans="1:13" ht="17.25" customHeight="1">
      <c r="A31" s="3" t="s">
        <v>40</v>
      </c>
      <c r="B31" s="1">
        <v>2600</v>
      </c>
      <c r="C31" s="1">
        <v>280</v>
      </c>
      <c r="D31" s="7">
        <f t="shared" ref="D31:J31" si="8">SUM(D32:D34)</f>
        <v>0</v>
      </c>
      <c r="E31" s="7">
        <f t="shared" si="8"/>
        <v>0</v>
      </c>
      <c r="F31" s="7">
        <f>SUM(F32:F34)</f>
        <v>0</v>
      </c>
      <c r="G31" s="7">
        <f>SUM(G32:G34)</f>
        <v>0</v>
      </c>
      <c r="H31" s="7">
        <f t="shared" si="8"/>
        <v>0</v>
      </c>
      <c r="I31" s="7">
        <f t="shared" si="8"/>
        <v>0</v>
      </c>
      <c r="J31" s="7">
        <f t="shared" si="8"/>
        <v>0</v>
      </c>
      <c r="K31" s="7">
        <f>SUM(K32:K34)</f>
        <v>0</v>
      </c>
      <c r="L31" s="7">
        <f t="shared" si="2"/>
        <v>0</v>
      </c>
      <c r="M31" s="7">
        <f>SUM(M32:M34)</f>
        <v>0</v>
      </c>
    </row>
    <row r="32" spans="1:13" ht="17.25" customHeight="1">
      <c r="A32" s="3" t="s">
        <v>41</v>
      </c>
      <c r="B32" s="1">
        <v>2610</v>
      </c>
      <c r="C32" s="1">
        <v>290</v>
      </c>
      <c r="D32" s="8">
        <v>0</v>
      </c>
      <c r="E32" s="7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7">
        <f t="shared" si="2"/>
        <v>0</v>
      </c>
      <c r="M32" s="8">
        <v>0</v>
      </c>
    </row>
    <row r="33" spans="1:13" ht="17.25" customHeight="1">
      <c r="A33" s="3" t="s">
        <v>42</v>
      </c>
      <c r="B33" s="1">
        <v>2620</v>
      </c>
      <c r="C33" s="1">
        <v>300</v>
      </c>
      <c r="D33" s="8">
        <v>0</v>
      </c>
      <c r="E33" s="7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7">
        <f t="shared" si="2"/>
        <v>0</v>
      </c>
      <c r="M33" s="8">
        <v>0</v>
      </c>
    </row>
    <row r="34" spans="1:13" ht="17.25" customHeight="1">
      <c r="A34" s="3" t="s">
        <v>43</v>
      </c>
      <c r="B34" s="1">
        <v>2630</v>
      </c>
      <c r="C34" s="1">
        <v>310</v>
      </c>
      <c r="D34" s="8">
        <v>0</v>
      </c>
      <c r="E34" s="7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>
        <f t="shared" si="2"/>
        <v>0</v>
      </c>
      <c r="M34" s="8">
        <v>0</v>
      </c>
    </row>
    <row r="35" spans="1:13" ht="17.25" customHeight="1">
      <c r="A35" s="3" t="s">
        <v>44</v>
      </c>
      <c r="B35" s="1">
        <v>2700</v>
      </c>
      <c r="C35" s="1">
        <v>320</v>
      </c>
      <c r="D35" s="7">
        <f t="shared" ref="D35:J35" si="9">SUM(D36:D38)</f>
        <v>0</v>
      </c>
      <c r="E35" s="7">
        <v>0</v>
      </c>
      <c r="F35" s="7">
        <f>SUM(F36:F38)</f>
        <v>0</v>
      </c>
      <c r="G35" s="7">
        <f>SUM(G36:G38)</f>
        <v>0</v>
      </c>
      <c r="H35" s="7">
        <f t="shared" si="9"/>
        <v>0</v>
      </c>
      <c r="I35" s="7">
        <f t="shared" si="9"/>
        <v>0</v>
      </c>
      <c r="J35" s="7">
        <f t="shared" si="9"/>
        <v>0</v>
      </c>
      <c r="K35" s="7">
        <f>SUM(K36:K38)</f>
        <v>0</v>
      </c>
      <c r="L35" s="7">
        <f t="shared" si="2"/>
        <v>0</v>
      </c>
      <c r="M35" s="7">
        <f>SUM(M36:M38)</f>
        <v>0</v>
      </c>
    </row>
    <row r="36" spans="1:13" ht="17.25" customHeight="1">
      <c r="A36" s="3" t="s">
        <v>45</v>
      </c>
      <c r="B36" s="1">
        <v>2710</v>
      </c>
      <c r="C36" s="1">
        <v>330</v>
      </c>
      <c r="D36" s="8">
        <v>0</v>
      </c>
      <c r="E36" s="7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>
        <f t="shared" si="2"/>
        <v>0</v>
      </c>
      <c r="M36" s="8">
        <v>0</v>
      </c>
    </row>
    <row r="37" spans="1:13" ht="17.25" customHeight="1">
      <c r="A37" s="3" t="s">
        <v>46</v>
      </c>
      <c r="B37" s="1">
        <v>2720</v>
      </c>
      <c r="C37" s="1">
        <v>340</v>
      </c>
      <c r="D37" s="8">
        <v>0</v>
      </c>
      <c r="E37" s="7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7">
        <f t="shared" si="2"/>
        <v>0</v>
      </c>
      <c r="M37" s="8">
        <v>0</v>
      </c>
    </row>
    <row r="38" spans="1:13" ht="17.25" customHeight="1">
      <c r="A38" s="3" t="s">
        <v>47</v>
      </c>
      <c r="B38" s="1">
        <v>2730</v>
      </c>
      <c r="C38" s="1">
        <v>350</v>
      </c>
      <c r="D38" s="8">
        <v>0</v>
      </c>
      <c r="E38" s="7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7">
        <f t="shared" si="2"/>
        <v>0</v>
      </c>
      <c r="M38" s="8">
        <v>0</v>
      </c>
    </row>
    <row r="39" spans="1:13" ht="17.25" customHeight="1">
      <c r="A39" s="3" t="s">
        <v>48</v>
      </c>
      <c r="B39" s="1">
        <v>2800</v>
      </c>
      <c r="C39" s="1">
        <v>360</v>
      </c>
      <c r="D39" s="8">
        <v>0</v>
      </c>
      <c r="E39" s="7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7">
        <f t="shared" si="2"/>
        <v>0</v>
      </c>
      <c r="M39" s="8">
        <v>0</v>
      </c>
    </row>
    <row r="40" spans="1:13" ht="17.25" customHeight="1">
      <c r="A40" s="3" t="s">
        <v>49</v>
      </c>
      <c r="B40" s="1">
        <v>3000</v>
      </c>
      <c r="C40" s="1">
        <v>370</v>
      </c>
      <c r="D40" s="7">
        <v>2630000</v>
      </c>
      <c r="E40" s="7">
        <f>E41+E55</f>
        <v>0</v>
      </c>
      <c r="F40" s="7">
        <f>F41+F55</f>
        <v>0</v>
      </c>
      <c r="G40" s="7">
        <f>G41+G55</f>
        <v>0</v>
      </c>
      <c r="H40" s="7">
        <f>H41+H55</f>
        <v>0</v>
      </c>
      <c r="I40" s="8">
        <v>862184</v>
      </c>
      <c r="J40" s="8">
        <v>861611</v>
      </c>
      <c r="K40" s="8"/>
      <c r="L40" s="7">
        <v>573</v>
      </c>
      <c r="M40" s="8">
        <v>0</v>
      </c>
    </row>
    <row r="41" spans="1:13" ht="17.25" customHeight="1">
      <c r="A41" s="3" t="s">
        <v>50</v>
      </c>
      <c r="B41" s="1">
        <v>3100</v>
      </c>
      <c r="C41" s="1">
        <v>380</v>
      </c>
      <c r="D41" s="7">
        <f t="shared" ref="D41:J41" si="10">D42+D43+D46+D49+D53+D54</f>
        <v>0</v>
      </c>
      <c r="E41" s="7">
        <f t="shared" si="10"/>
        <v>0</v>
      </c>
      <c r="F41" s="7">
        <f>F42+F43+F46+F49+F53+F54</f>
        <v>0</v>
      </c>
      <c r="G41" s="7">
        <f>G42+G43+G46+G49+G53+G54</f>
        <v>0</v>
      </c>
      <c r="H41" s="7">
        <f t="shared" si="10"/>
        <v>0</v>
      </c>
      <c r="I41" s="7">
        <f t="shared" si="10"/>
        <v>0</v>
      </c>
      <c r="J41" s="7">
        <f t="shared" si="10"/>
        <v>0</v>
      </c>
      <c r="K41" s="7">
        <f>K42+K43+K46+K49+K53+K54</f>
        <v>0</v>
      </c>
      <c r="L41" s="7">
        <f t="shared" si="2"/>
        <v>0</v>
      </c>
      <c r="M41" s="7">
        <f>M42+M43+M46+M49+M53+M54</f>
        <v>0</v>
      </c>
    </row>
    <row r="42" spans="1:13" ht="17.25" customHeight="1">
      <c r="A42" s="3" t="s">
        <v>51</v>
      </c>
      <c r="B42" s="1">
        <v>3110</v>
      </c>
      <c r="C42" s="1">
        <v>390</v>
      </c>
      <c r="D42" s="8">
        <v>0</v>
      </c>
      <c r="E42" s="7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7">
        <f t="shared" si="2"/>
        <v>0</v>
      </c>
      <c r="M42" s="8">
        <v>0</v>
      </c>
    </row>
    <row r="43" spans="1:13" ht="17.25" customHeight="1">
      <c r="A43" s="3" t="s">
        <v>52</v>
      </c>
      <c r="B43" s="1">
        <v>3120</v>
      </c>
      <c r="C43" s="1">
        <v>400</v>
      </c>
      <c r="D43" s="7">
        <f t="shared" ref="D43:J43" si="11">SUM(D44:D45)</f>
        <v>0</v>
      </c>
      <c r="E43" s="7">
        <f t="shared" si="11"/>
        <v>0</v>
      </c>
      <c r="F43" s="7">
        <f>SUM(F44:F45)</f>
        <v>0</v>
      </c>
      <c r="G43" s="7">
        <f>SUM(G44:G45)</f>
        <v>0</v>
      </c>
      <c r="H43" s="7">
        <f t="shared" si="11"/>
        <v>0</v>
      </c>
      <c r="I43" s="7">
        <f t="shared" si="11"/>
        <v>0</v>
      </c>
      <c r="J43" s="7">
        <f t="shared" si="11"/>
        <v>0</v>
      </c>
      <c r="K43" s="7">
        <f>SUM(K44:K45)</f>
        <v>0</v>
      </c>
      <c r="L43" s="7">
        <f t="shared" si="2"/>
        <v>0</v>
      </c>
      <c r="M43" s="7">
        <f>SUM(M44:M45)</f>
        <v>0</v>
      </c>
    </row>
    <row r="44" spans="1:13" ht="17.25" customHeight="1">
      <c r="A44" s="3" t="s">
        <v>53</v>
      </c>
      <c r="B44" s="1">
        <v>3121</v>
      </c>
      <c r="C44" s="1">
        <v>410</v>
      </c>
      <c r="D44" s="8">
        <v>0</v>
      </c>
      <c r="E44" s="7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7">
        <f t="shared" si="2"/>
        <v>0</v>
      </c>
      <c r="M44" s="8">
        <v>0</v>
      </c>
    </row>
    <row r="45" spans="1:13" ht="17.25" customHeight="1">
      <c r="A45" s="3" t="s">
        <v>54</v>
      </c>
      <c r="B45" s="1">
        <v>3122</v>
      </c>
      <c r="C45" s="1">
        <v>420</v>
      </c>
      <c r="D45" s="8">
        <v>0</v>
      </c>
      <c r="E45" s="7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7">
        <f t="shared" si="2"/>
        <v>0</v>
      </c>
      <c r="M45" s="8">
        <v>0</v>
      </c>
    </row>
    <row r="46" spans="1:13" ht="17.25" customHeight="1">
      <c r="A46" s="3" t="s">
        <v>55</v>
      </c>
      <c r="B46" s="1">
        <v>3130</v>
      </c>
      <c r="C46" s="1">
        <v>430</v>
      </c>
      <c r="D46" s="7">
        <f t="shared" ref="D46:J46" si="12">SUM(D47:D48)</f>
        <v>0</v>
      </c>
      <c r="E46" s="7">
        <f t="shared" si="12"/>
        <v>0</v>
      </c>
      <c r="F46" s="7">
        <f>SUM(F47:F48)</f>
        <v>0</v>
      </c>
      <c r="G46" s="7">
        <f>SUM(G47:G48)</f>
        <v>0</v>
      </c>
      <c r="H46" s="7">
        <f t="shared" si="12"/>
        <v>0</v>
      </c>
      <c r="I46" s="7">
        <f t="shared" si="12"/>
        <v>0</v>
      </c>
      <c r="J46" s="7">
        <f t="shared" si="12"/>
        <v>0</v>
      </c>
      <c r="K46" s="7">
        <f>SUM(K47:K48)</f>
        <v>0</v>
      </c>
      <c r="L46" s="7">
        <f t="shared" si="2"/>
        <v>0</v>
      </c>
      <c r="M46" s="7">
        <f>SUM(M47:M48)</f>
        <v>0</v>
      </c>
    </row>
    <row r="47" spans="1:13" ht="17.25" customHeight="1">
      <c r="A47" s="3" t="s">
        <v>56</v>
      </c>
      <c r="B47" s="1">
        <v>3131</v>
      </c>
      <c r="C47" s="1">
        <v>440</v>
      </c>
      <c r="D47" s="8">
        <v>0</v>
      </c>
      <c r="E47" s="7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7">
        <f t="shared" si="2"/>
        <v>0</v>
      </c>
      <c r="M47" s="8">
        <v>0</v>
      </c>
    </row>
    <row r="48" spans="1:13" ht="17.25" customHeight="1">
      <c r="A48" s="3" t="s">
        <v>57</v>
      </c>
      <c r="B48" s="1">
        <v>3132</v>
      </c>
      <c r="C48" s="1">
        <v>450</v>
      </c>
      <c r="D48" s="8">
        <v>0</v>
      </c>
      <c r="E48" s="7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7">
        <f t="shared" si="2"/>
        <v>0</v>
      </c>
      <c r="M48" s="8">
        <v>0</v>
      </c>
    </row>
    <row r="49" spans="1:13" ht="17.25" customHeight="1">
      <c r="A49" s="3" t="s">
        <v>58</v>
      </c>
      <c r="B49" s="1">
        <v>3140</v>
      </c>
      <c r="C49" s="1">
        <v>460</v>
      </c>
      <c r="D49" s="7">
        <f t="shared" ref="D49:J49" si="13">SUM(D50:D52)</f>
        <v>0</v>
      </c>
      <c r="E49" s="7">
        <f t="shared" si="13"/>
        <v>0</v>
      </c>
      <c r="F49" s="7">
        <f>SUM(F50:F52)</f>
        <v>0</v>
      </c>
      <c r="G49" s="7">
        <f>SUM(G50:G52)</f>
        <v>0</v>
      </c>
      <c r="H49" s="7">
        <f t="shared" si="13"/>
        <v>0</v>
      </c>
      <c r="I49" s="7">
        <f t="shared" si="13"/>
        <v>0</v>
      </c>
      <c r="J49" s="7">
        <f t="shared" si="13"/>
        <v>0</v>
      </c>
      <c r="K49" s="7">
        <f>SUM(K50:K52)</f>
        <v>0</v>
      </c>
      <c r="L49" s="7">
        <f t="shared" si="2"/>
        <v>0</v>
      </c>
      <c r="M49" s="7">
        <f>SUM(M50:M52)</f>
        <v>0</v>
      </c>
    </row>
    <row r="50" spans="1:13" ht="17.25" customHeight="1">
      <c r="A50" s="3" t="s">
        <v>78</v>
      </c>
      <c r="B50" s="1">
        <v>3141</v>
      </c>
      <c r="C50" s="1">
        <v>470</v>
      </c>
      <c r="D50" s="8">
        <v>0</v>
      </c>
      <c r="E50" s="7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7">
        <f t="shared" si="2"/>
        <v>0</v>
      </c>
      <c r="M50" s="8">
        <v>0</v>
      </c>
    </row>
    <row r="51" spans="1:13" ht="17.25" customHeight="1">
      <c r="A51" s="3" t="s">
        <v>79</v>
      </c>
      <c r="B51" s="1">
        <v>3142</v>
      </c>
      <c r="C51" s="1">
        <v>480</v>
      </c>
      <c r="D51" s="8">
        <v>0</v>
      </c>
      <c r="E51" s="7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7">
        <f t="shared" si="2"/>
        <v>0</v>
      </c>
      <c r="M51" s="8">
        <v>0</v>
      </c>
    </row>
    <row r="52" spans="1:13" ht="17.25" customHeight="1">
      <c r="A52" s="3" t="s">
        <v>80</v>
      </c>
      <c r="B52" s="1">
        <v>3143</v>
      </c>
      <c r="C52" s="1">
        <v>490</v>
      </c>
      <c r="D52" s="8">
        <v>0</v>
      </c>
      <c r="E52" s="7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7">
        <f t="shared" si="2"/>
        <v>0</v>
      </c>
      <c r="M52" s="8">
        <v>0</v>
      </c>
    </row>
    <row r="53" spans="1:13" ht="17.25" customHeight="1">
      <c r="A53" s="3" t="s">
        <v>59</v>
      </c>
      <c r="B53" s="1">
        <v>3150</v>
      </c>
      <c r="C53" s="1">
        <v>500</v>
      </c>
      <c r="D53" s="8">
        <v>0</v>
      </c>
      <c r="E53" s="7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7">
        <f t="shared" si="2"/>
        <v>0</v>
      </c>
      <c r="M53" s="8">
        <v>0</v>
      </c>
    </row>
    <row r="54" spans="1:13" ht="17.25" customHeight="1">
      <c r="A54" s="3" t="s">
        <v>60</v>
      </c>
      <c r="B54" s="1">
        <v>3160</v>
      </c>
      <c r="C54" s="1">
        <v>510</v>
      </c>
      <c r="D54" s="8">
        <v>0</v>
      </c>
      <c r="E54" s="7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/>
      <c r="L54" s="7">
        <f t="shared" si="2"/>
        <v>0</v>
      </c>
      <c r="M54" s="8">
        <v>0</v>
      </c>
    </row>
    <row r="55" spans="1:13" ht="17.25" customHeight="1">
      <c r="A55" s="3" t="s">
        <v>61</v>
      </c>
      <c r="B55" s="1">
        <v>3200</v>
      </c>
      <c r="C55" s="1">
        <v>520</v>
      </c>
      <c r="D55" s="7">
        <v>2630000</v>
      </c>
      <c r="E55" s="7">
        <f t="shared" ref="E55:H56" si="14">E56+E70</f>
        <v>0</v>
      </c>
      <c r="F55" s="7">
        <f t="shared" si="14"/>
        <v>0</v>
      </c>
      <c r="G55" s="7">
        <f t="shared" si="14"/>
        <v>0</v>
      </c>
      <c r="H55" s="7">
        <f t="shared" si="14"/>
        <v>0</v>
      </c>
      <c r="I55" s="8">
        <v>862184</v>
      </c>
      <c r="J55" s="8">
        <v>861611</v>
      </c>
      <c r="K55" s="8"/>
      <c r="L55" s="7">
        <v>573</v>
      </c>
      <c r="M55" s="8">
        <v>0</v>
      </c>
    </row>
    <row r="56" spans="1:13" ht="17.25" customHeight="1">
      <c r="A56" s="3" t="s">
        <v>62</v>
      </c>
      <c r="B56" s="1">
        <v>3210</v>
      </c>
      <c r="C56" s="1">
        <v>530</v>
      </c>
      <c r="D56" s="7">
        <v>2630000</v>
      </c>
      <c r="E56" s="7">
        <f t="shared" si="14"/>
        <v>0</v>
      </c>
      <c r="F56" s="7">
        <f t="shared" si="14"/>
        <v>0</v>
      </c>
      <c r="G56" s="7">
        <f t="shared" si="14"/>
        <v>0</v>
      </c>
      <c r="H56" s="7">
        <f t="shared" si="14"/>
        <v>0</v>
      </c>
      <c r="I56" s="8">
        <v>862184</v>
      </c>
      <c r="J56" s="8">
        <v>861611</v>
      </c>
      <c r="K56" s="8"/>
      <c r="L56" s="7">
        <v>573</v>
      </c>
      <c r="M56" s="8">
        <v>0</v>
      </c>
    </row>
    <row r="57" spans="1:13" ht="17.25" customHeight="1">
      <c r="A57" s="3" t="s">
        <v>63</v>
      </c>
      <c r="B57" s="1">
        <v>3220</v>
      </c>
      <c r="C57" s="1">
        <v>540</v>
      </c>
      <c r="D57" s="8">
        <v>0</v>
      </c>
      <c r="E57" s="7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/>
      <c r="L57" s="7">
        <f t="shared" si="2"/>
        <v>0</v>
      </c>
      <c r="M57" s="8">
        <v>0</v>
      </c>
    </row>
    <row r="58" spans="1:13" ht="17.25" customHeight="1">
      <c r="A58" s="3" t="s">
        <v>64</v>
      </c>
      <c r="B58" s="1">
        <v>3230</v>
      </c>
      <c r="C58" s="1">
        <v>550</v>
      </c>
      <c r="D58" s="8">
        <v>0</v>
      </c>
      <c r="E58" s="7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7">
        <f t="shared" si="2"/>
        <v>0</v>
      </c>
      <c r="M58" s="8">
        <v>0</v>
      </c>
    </row>
    <row r="59" spans="1:13" ht="17.25" customHeight="1">
      <c r="A59" s="3" t="s">
        <v>65</v>
      </c>
      <c r="B59" s="1">
        <v>3240</v>
      </c>
      <c r="C59" s="1">
        <v>560</v>
      </c>
      <c r="D59" s="8">
        <v>0</v>
      </c>
      <c r="E59" s="7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7">
        <f t="shared" si="2"/>
        <v>0</v>
      </c>
      <c r="M59" s="8">
        <v>0</v>
      </c>
    </row>
    <row r="60" spans="1:13" ht="17.25" customHeight="1">
      <c r="A60" s="3" t="s">
        <v>66</v>
      </c>
      <c r="B60" s="1">
        <v>4100</v>
      </c>
      <c r="C60" s="1">
        <v>570</v>
      </c>
      <c r="D60" s="7">
        <f t="shared" ref="D60:M60" si="15">SUM(D61)</f>
        <v>0</v>
      </c>
      <c r="E60" s="7">
        <f t="shared" si="15"/>
        <v>0</v>
      </c>
      <c r="F60" s="7">
        <f t="shared" si="15"/>
        <v>0</v>
      </c>
      <c r="G60" s="7">
        <f t="shared" si="15"/>
        <v>0</v>
      </c>
      <c r="H60" s="7">
        <f t="shared" si="15"/>
        <v>0</v>
      </c>
      <c r="I60" s="7">
        <f t="shared" si="15"/>
        <v>0</v>
      </c>
      <c r="J60" s="7">
        <f t="shared" si="15"/>
        <v>0</v>
      </c>
      <c r="K60" s="7">
        <f t="shared" si="15"/>
        <v>0</v>
      </c>
      <c r="L60" s="7">
        <f t="shared" si="2"/>
        <v>0</v>
      </c>
      <c r="M60" s="7">
        <f t="shared" si="15"/>
        <v>0</v>
      </c>
    </row>
    <row r="61" spans="1:13" ht="17.25" customHeight="1">
      <c r="A61" s="3" t="s">
        <v>67</v>
      </c>
      <c r="B61" s="1">
        <v>4110</v>
      </c>
      <c r="C61" s="1">
        <v>580</v>
      </c>
      <c r="D61" s="7">
        <f t="shared" ref="D61:J61" si="16">SUM(D62:D64)</f>
        <v>0</v>
      </c>
      <c r="E61" s="7">
        <f t="shared" si="16"/>
        <v>0</v>
      </c>
      <c r="F61" s="7">
        <f>SUM(F62:F64)</f>
        <v>0</v>
      </c>
      <c r="G61" s="7">
        <f>SUM(G62:G64)</f>
        <v>0</v>
      </c>
      <c r="H61" s="7">
        <f t="shared" si="16"/>
        <v>0</v>
      </c>
      <c r="I61" s="7">
        <f t="shared" si="16"/>
        <v>0</v>
      </c>
      <c r="J61" s="7">
        <f t="shared" si="16"/>
        <v>0</v>
      </c>
      <c r="K61" s="7">
        <f>SUM(K62:K64)</f>
        <v>0</v>
      </c>
      <c r="L61" s="7">
        <f t="shared" si="2"/>
        <v>0</v>
      </c>
      <c r="M61" s="7">
        <f>SUM(M62:M64)</f>
        <v>0</v>
      </c>
    </row>
    <row r="62" spans="1:13" ht="17.25" customHeight="1">
      <c r="A62" s="3" t="s">
        <v>68</v>
      </c>
      <c r="B62" s="1">
        <v>4111</v>
      </c>
      <c r="C62" s="1">
        <v>590</v>
      </c>
      <c r="D62" s="8">
        <v>0</v>
      </c>
      <c r="E62" s="7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7">
        <f t="shared" si="2"/>
        <v>0</v>
      </c>
      <c r="M62" s="8">
        <v>0</v>
      </c>
    </row>
    <row r="63" spans="1:13" ht="17.25" customHeight="1">
      <c r="A63" s="3" t="s">
        <v>69</v>
      </c>
      <c r="B63" s="1">
        <v>4112</v>
      </c>
      <c r="C63" s="1">
        <v>600</v>
      </c>
      <c r="D63" s="8">
        <v>0</v>
      </c>
      <c r="E63" s="7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7">
        <f t="shared" si="2"/>
        <v>0</v>
      </c>
      <c r="M63" s="8">
        <v>0</v>
      </c>
    </row>
    <row r="64" spans="1:13" ht="17.25" customHeight="1">
      <c r="A64" s="3" t="s">
        <v>81</v>
      </c>
      <c r="B64" s="1">
        <v>4113</v>
      </c>
      <c r="C64" s="1">
        <v>610</v>
      </c>
      <c r="D64" s="8">
        <v>0</v>
      </c>
      <c r="E64" s="7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7">
        <f t="shared" si="2"/>
        <v>0</v>
      </c>
      <c r="M64" s="8">
        <v>0</v>
      </c>
    </row>
    <row r="65" spans="1:13" ht="17.25" customHeight="1">
      <c r="A65" s="3" t="s">
        <v>70</v>
      </c>
      <c r="B65" s="1">
        <v>4200</v>
      </c>
      <c r="C65" s="1">
        <v>620</v>
      </c>
      <c r="D65" s="7">
        <f t="shared" ref="D65:M65" si="17">D66</f>
        <v>0</v>
      </c>
      <c r="E65" s="7">
        <f t="shared" si="17"/>
        <v>0</v>
      </c>
      <c r="F65" s="7">
        <f t="shared" si="17"/>
        <v>0</v>
      </c>
      <c r="G65" s="7">
        <f t="shared" si="17"/>
        <v>0</v>
      </c>
      <c r="H65" s="7">
        <f t="shared" si="17"/>
        <v>0</v>
      </c>
      <c r="I65" s="7">
        <f t="shared" si="17"/>
        <v>0</v>
      </c>
      <c r="J65" s="7">
        <f t="shared" si="17"/>
        <v>0</v>
      </c>
      <c r="K65" s="7">
        <f t="shared" si="17"/>
        <v>0</v>
      </c>
      <c r="L65" s="7">
        <f t="shared" si="2"/>
        <v>0</v>
      </c>
      <c r="M65" s="7">
        <f t="shared" si="17"/>
        <v>0</v>
      </c>
    </row>
    <row r="66" spans="1:13" ht="17.25" customHeight="1">
      <c r="A66" s="3" t="s">
        <v>71</v>
      </c>
      <c r="B66" s="1">
        <v>4210</v>
      </c>
      <c r="C66" s="1">
        <v>630</v>
      </c>
      <c r="D66" s="8">
        <v>0</v>
      </c>
      <c r="E66" s="7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7">
        <f t="shared" si="2"/>
        <v>0</v>
      </c>
      <c r="M66" s="8">
        <v>0</v>
      </c>
    </row>
    <row r="67" spans="1:13" ht="17.25" customHeight="1">
      <c r="A67" s="3" t="s">
        <v>75</v>
      </c>
      <c r="B67" s="1">
        <v>5000</v>
      </c>
      <c r="C67" s="1">
        <v>640</v>
      </c>
      <c r="D67" s="8" t="s">
        <v>76</v>
      </c>
      <c r="E67" s="8">
        <v>0</v>
      </c>
      <c r="F67" s="8" t="s">
        <v>76</v>
      </c>
      <c r="G67" s="8" t="s">
        <v>76</v>
      </c>
      <c r="H67" s="8" t="s">
        <v>76</v>
      </c>
      <c r="I67" s="8" t="s">
        <v>76</v>
      </c>
      <c r="J67" s="8" t="s">
        <v>76</v>
      </c>
      <c r="K67" s="8" t="s">
        <v>76</v>
      </c>
      <c r="L67" s="8" t="s">
        <v>76</v>
      </c>
      <c r="M67" s="8" t="s">
        <v>76</v>
      </c>
    </row>
    <row r="68" spans="1:13" ht="17.25" customHeight="1">
      <c r="A68" s="5"/>
    </row>
    <row r="69" spans="1:13" ht="17.25" customHeight="1">
      <c r="A69" s="5"/>
    </row>
    <row r="70" spans="1:13" ht="17.25" customHeight="1">
      <c r="A70" s="5"/>
    </row>
    <row r="71" spans="1:13" ht="17.25" customHeight="1">
      <c r="A71" s="5"/>
    </row>
    <row r="72" spans="1:13" ht="17.25" customHeight="1">
      <c r="A72" s="5"/>
    </row>
    <row r="73" spans="1:13" ht="17.25" customHeight="1">
      <c r="A73" s="5"/>
    </row>
    <row r="74" spans="1:13" ht="17.25" customHeight="1">
      <c r="A74" s="5"/>
    </row>
    <row r="75" spans="1:13" ht="17.25" customHeight="1">
      <c r="A75" s="5"/>
    </row>
    <row r="76" spans="1:13" ht="17.25" customHeight="1">
      <c r="A76" s="5"/>
    </row>
    <row r="77" spans="1:13" ht="17.25" customHeight="1">
      <c r="A77" s="5"/>
    </row>
    <row r="78" spans="1:13" ht="17.25" customHeight="1">
      <c r="A78" s="5"/>
    </row>
    <row r="79" spans="1:13" ht="17.25" customHeight="1">
      <c r="A79" s="5"/>
    </row>
    <row r="80" spans="1:13" ht="17.25" customHeight="1">
      <c r="A80" s="5"/>
    </row>
    <row r="81" spans="1:1" ht="17.25" customHeight="1">
      <c r="A81" s="5"/>
    </row>
    <row r="82" spans="1:1" ht="17.25" customHeight="1">
      <c r="A82" s="5"/>
    </row>
    <row r="83" spans="1:1" ht="17.25" customHeight="1">
      <c r="A83" s="5"/>
    </row>
    <row r="84" spans="1:1" ht="17.25" customHeight="1">
      <c r="A84" s="5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Gorsvet</cp:lastModifiedBy>
  <dcterms:created xsi:type="dcterms:W3CDTF">2018-01-10T09:13:53Z</dcterms:created>
  <dcterms:modified xsi:type="dcterms:W3CDTF">2021-04-21T07:00:04Z</dcterms:modified>
</cp:coreProperties>
</file>