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4 кв-л" sheetId="2" r:id="rId1"/>
  </sheets>
  <definedNames>
    <definedName name="_xlnm.Print_Area" localSheetId="0">'4 кв-л'!$A$1:$H$118</definedName>
  </definedNames>
  <calcPr calcId="125725"/>
</workbook>
</file>

<file path=xl/calcChain.xml><?xml version="1.0" encoding="utf-8"?>
<calcChain xmlns="http://schemas.openxmlformats.org/spreadsheetml/2006/main">
  <c r="F111" i="2"/>
  <c r="G110"/>
  <c r="F110"/>
  <c r="G109"/>
  <c r="F109"/>
  <c r="G89"/>
  <c r="G90"/>
  <c r="G92"/>
  <c r="G93"/>
  <c r="G79"/>
  <c r="G80"/>
  <c r="G82"/>
  <c r="G83"/>
  <c r="G78"/>
  <c r="F89"/>
  <c r="F90"/>
  <c r="F92"/>
  <c r="F93"/>
  <c r="F79"/>
  <c r="F80"/>
  <c r="F82"/>
  <c r="F83"/>
  <c r="F78"/>
  <c r="G76"/>
  <c r="F76"/>
  <c r="E92"/>
  <c r="E89"/>
  <c r="E82"/>
  <c r="E78"/>
  <c r="E76"/>
  <c r="G72"/>
  <c r="G73"/>
  <c r="G74"/>
  <c r="G75"/>
  <c r="G71"/>
  <c r="F72"/>
  <c r="F73"/>
  <c r="F74"/>
  <c r="F75"/>
  <c r="F71"/>
  <c r="D66"/>
  <c r="D56"/>
  <c r="E62"/>
  <c r="E63" s="1"/>
  <c r="E67" s="1"/>
  <c r="E66" s="1"/>
  <c r="E59"/>
  <c r="E56"/>
  <c r="E60"/>
  <c r="E57"/>
  <c r="D92"/>
  <c r="D89"/>
  <c r="D78"/>
  <c r="D82"/>
  <c r="D76"/>
  <c r="D59"/>
  <c r="D60" s="1"/>
  <c r="D57"/>
  <c r="G57"/>
  <c r="F57"/>
  <c r="F59"/>
  <c r="E54"/>
  <c r="D54"/>
  <c r="G54" s="1"/>
  <c r="G44"/>
  <c r="G47"/>
  <c r="F44"/>
  <c r="F47"/>
  <c r="F48"/>
  <c r="F50"/>
  <c r="G41"/>
  <c r="F41"/>
  <c r="G34"/>
  <c r="F34"/>
  <c r="E33"/>
  <c r="E45" s="1"/>
  <c r="D33"/>
  <c r="G31"/>
  <c r="F31"/>
  <c r="G29"/>
  <c r="F29"/>
  <c r="D62" l="1"/>
  <c r="G59"/>
  <c r="G60"/>
  <c r="F60"/>
  <c r="G33"/>
  <c r="F54"/>
  <c r="F33"/>
  <c r="D45"/>
  <c r="D63" l="1"/>
  <c r="D67" s="1"/>
  <c r="F62"/>
  <c r="G62"/>
  <c r="G45"/>
  <c r="F45"/>
  <c r="F56" l="1"/>
  <c r="G56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<sst xmlns="http://schemas.openxmlformats.org/spreadsheetml/2006/main" count="204" uniqueCount="196">
  <si>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</si>
  <si>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</si>
  <si>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</si>
  <si>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</si>
  <si>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</si>
  <si>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</si>
  <si>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</si>
  <si>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</si>
  <si>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</si>
  <si>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</si>
  <si>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</si>
  <si>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</si>
  <si>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</si>
  <si>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</si>
  <si>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</si>
  <si>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</si>
  <si>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</si>
  <si>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</si>
  <si>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</si>
  <si>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</si>
  <si>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</si>
  <si>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</si>
  <si>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</si>
  <si>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</si>
  <si>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</si>
  <si>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</si>
  <si>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</si>
  <si>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</si>
  <si>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</si>
  <si>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</si>
  <si>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</si>
  <si>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</si>
  <si>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</si>
  <si>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</si>
  <si>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</si>
  <si>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</si>
  <si>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</si>
  <si>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</si>
  <si>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</si>
  <si>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</si>
  <si>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</si>
  <si>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</si>
  <si>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</si>
  <si>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</si>
  <si>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</si>
  <si>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</si>
  <si>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</si>
  <si>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</si>
  <si>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</si>
  <si>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</si>
  <si>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</si>
  <si>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</si>
  <si>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</si>
  <si>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</si>
  <si>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</si>
  <si>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</si>
  <si>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</si>
  <si>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</si>
  <si>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</si>
  <si>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</si>
  <si>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</si>
  <si>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</si>
  <si>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</si>
  <si>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</si>
  <si>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</si>
  <si>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</si>
  <si>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</si>
  <si>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</si>
  <si>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</si>
  <si>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</si>
  <si>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</si>
  <si>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</si>
  <si>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</si>
  <si>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</si>
  <si>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</si>
  <si>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</si>
  <si>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</si>
  <si>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</si>
  <si>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</si>
  <si>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</si>
  <si>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</si>
  <si>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</si>
  <si>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</si>
  <si>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</si>
  <si>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</si>
  <si>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</si>
  <si>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</si>
  <si>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</si>
  <si>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</si>
  <si>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</si>
  <si>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</si>
  <si>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</si>
  <si>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</si>
  <si>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</si>
  <si>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</si>
  <si>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</si>
  <si>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</si>
  <si>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</si>
  <si>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</si>
  <si>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</si>
  <si>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</si>
  <si>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</si>
  <si>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</si>
  <si>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</si>
  <si>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</si>
  <si>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</si>
  <si>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</si>
  <si>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</si>
  <si>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</si>
  <si>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</si>
  <si>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</si>
  <si>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</si>
  <si>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</si>
  <si>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</si>
  <si>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</si>
  <si>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</si>
  <si>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</si>
  <si>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</si>
  <si>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</si>
  <si>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</si>
  <si>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</si>
  <si>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</si>
  <si>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</si>
  <si>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</si>
  <si>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</si>
  <si>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</si>
  <si>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</si>
  <si>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</si>
  <si>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</si>
  <si>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</si>
  <si>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</si>
  <si>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</si>
  <si>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</si>
  <si>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</si>
  <si>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</si>
  <si>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</si>
  <si>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</si>
  <si>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</si>
  <si>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</si>
  <si>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</si>
  <si>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</si>
  <si>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</si>
  <si>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</si>
  <si>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</si>
  <si>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</si>
  <si>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</si>
  <si>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</si>
  <si>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</si>
  <si>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</si>
  <si>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</si>
  <si>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</si>
  <si>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</si>
  <si>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</si>
  <si>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</si>
  <si>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</si>
  <si>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</si>
  <si>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</si>
  <si>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</si>
  <si>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</si>
  <si>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</si>
  <si>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</si>
  <si>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</si>
  <si>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</si>
  <si>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</si>
  <si>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</si>
  <si>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</si>
  <si>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</si>
  <si>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</si>
  <si>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</si>
  <si>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</si>
  <si>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</si>
  <si>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</si>
  <si>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</si>
  <si>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</si>
  <si>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</si>
  <si>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</si>
  <si>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</si>
  <si>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</si>
  <si>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</si>
  <si>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</si>
  <si>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</si>
  <si>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</si>
  <si>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</si>
  <si>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</si>
  <si>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</si>
  <si>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</si>
  <si>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</si>
  <si>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</si>
  <si>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</si>
  <si>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</si>
  <si>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</si>
  <si>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</si>
  <si>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за 2 квартал 2019 року</t>
  </si>
  <si>
    <t>В.Б.Бардаков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</si>
  <si>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</si>
  <si>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                   </t>
    </r>
    <r>
      <rPr>
        <u/>
        <sz val="12"/>
        <rFont val="Times New Roman"/>
        <family val="1"/>
        <charset val="204"/>
      </rPr>
      <t>Директор</t>
    </r>
  </si>
</sst>
</file>

<file path=xl/styles.xml><?xml version="1.0" encoding="utf-8"?>
<styleSheet xmlns="http://schemas.openxmlformats.org/spreadsheetml/2006/main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  <numFmt numFmtId="177" formatCode="#,##0.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68">
    <xf numFmtId="0" fontId="0" fillId="0" borderId="0" xfId="0"/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0" fillId="0" borderId="0" xfId="0" applyFill="1"/>
    <xf numFmtId="0" fontId="60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justify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Fill="1" applyBorder="1" applyAlignment="1">
      <alignment vertical="center"/>
    </xf>
    <xf numFmtId="0" fontId="63" fillId="0" borderId="15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/>
    </xf>
    <xf numFmtId="0" fontId="63" fillId="0" borderId="14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vertical="center"/>
    </xf>
    <xf numFmtId="49" fontId="63" fillId="0" borderId="3" xfId="0" applyNumberFormat="1" applyFont="1" applyFill="1" applyBorder="1" applyAlignment="1">
      <alignment horizontal="center" vertical="center" wrapText="1"/>
    </xf>
    <xf numFmtId="4" fontId="63" fillId="0" borderId="3" xfId="0" applyNumberFormat="1" applyFont="1" applyFill="1" applyBorder="1" applyAlignment="1">
      <alignment horizontal="right" vertical="center" wrapText="1"/>
    </xf>
    <xf numFmtId="176" fontId="63" fillId="0" borderId="3" xfId="0" applyNumberFormat="1" applyFont="1" applyFill="1" applyBorder="1" applyAlignment="1">
      <alignment horizontal="right" vertical="center" wrapText="1"/>
    </xf>
    <xf numFmtId="0" fontId="65" fillId="0" borderId="0" xfId="0" applyFont="1" applyFill="1"/>
    <xf numFmtId="49" fontId="67" fillId="0" borderId="3" xfId="0" applyNumberFormat="1" applyFont="1" applyFill="1" applyBorder="1" applyAlignment="1">
      <alignment horizontal="center" vertical="center" wrapText="1"/>
    </xf>
    <xf numFmtId="4" fontId="67" fillId="0" borderId="3" xfId="0" applyNumberFormat="1" applyFont="1" applyFill="1" applyBorder="1" applyAlignment="1">
      <alignment horizontal="right" vertical="center" wrapText="1"/>
    </xf>
    <xf numFmtId="177" fontId="63" fillId="0" borderId="3" xfId="0" applyNumberFormat="1" applyFont="1" applyFill="1" applyBorder="1" applyAlignment="1">
      <alignment horizontal="right" vertical="center" wrapText="1"/>
    </xf>
    <xf numFmtId="0" fontId="67" fillId="0" borderId="16" xfId="0" applyFont="1" applyFill="1" applyBorder="1" applyAlignment="1">
      <alignment horizontal="center" vertical="center" wrapText="1"/>
    </xf>
    <xf numFmtId="176" fontId="67" fillId="0" borderId="3" xfId="0" applyNumberFormat="1" applyFont="1" applyFill="1" applyBorder="1" applyAlignment="1">
      <alignment horizontal="right" vertical="center" wrapText="1"/>
    </xf>
    <xf numFmtId="4" fontId="63" fillId="0" borderId="3" xfId="0" applyNumberFormat="1" applyFont="1" applyFill="1" applyBorder="1" applyAlignment="1">
      <alignment vertical="center" wrapText="1"/>
    </xf>
    <xf numFmtId="4" fontId="63" fillId="29" borderId="3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/>
    <xf numFmtId="0" fontId="60" fillId="0" borderId="0" xfId="0" applyFont="1" applyFill="1" applyAlignment="1">
      <alignment horizontal="center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63" fillId="0" borderId="18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67" fillId="0" borderId="18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7" fillId="0" borderId="17" xfId="218" applyFont="1" applyFill="1" applyBorder="1" applyAlignment="1">
      <alignment horizontal="left" vertical="center" wrapText="1"/>
      <protection locked="0"/>
    </xf>
    <xf numFmtId="0" fontId="67" fillId="0" borderId="18" xfId="218" applyFont="1" applyFill="1" applyBorder="1" applyAlignment="1">
      <alignment horizontal="left" vertical="center" wrapText="1"/>
      <protection locked="0"/>
    </xf>
    <xf numFmtId="0" fontId="63" fillId="0" borderId="13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/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justify" wrapText="1"/>
    </xf>
    <xf numFmtId="0" fontId="65" fillId="0" borderId="0" xfId="0" applyFont="1" applyFill="1" applyAlignment="1">
      <alignment horizontal="left" wrapText="1"/>
    </xf>
    <xf numFmtId="0" fontId="63" fillId="0" borderId="15" xfId="0" applyFont="1" applyFill="1" applyBorder="1" applyAlignment="1">
      <alignment horizontal="left" vertical="center" wrapText="1"/>
    </xf>
    <xf numFmtId="0" fontId="65" fillId="0" borderId="15" xfId="0" applyFont="1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76" workbookViewId="0">
      <selection activeCell="E39" sqref="E39"/>
    </sheetView>
  </sheetViews>
  <sheetFormatPr defaultRowHeight="13.2"/>
  <cols>
    <col min="1" max="1" width="23.109375" style="4" customWidth="1"/>
    <col min="2" max="2" width="16.77734375" style="4" customWidth="1"/>
    <col min="3" max="3" width="10.44140625" style="4" customWidth="1"/>
    <col min="4" max="4" width="11.88671875" style="4" customWidth="1"/>
    <col min="5" max="5" width="14" style="4" customWidth="1"/>
    <col min="6" max="6" width="11.88671875" style="4" customWidth="1"/>
    <col min="7" max="7" width="11.77734375" style="4" customWidth="1"/>
    <col min="8" max="256" width="9.109375" style="4"/>
    <col min="257" max="257" width="23.109375" style="4" customWidth="1"/>
    <col min="258" max="258" width="9.109375" style="4"/>
    <col min="259" max="259" width="10.44140625" style="4" customWidth="1"/>
    <col min="260" max="260" width="11.88671875" style="4" customWidth="1"/>
    <col min="261" max="261" width="15" style="4" customWidth="1"/>
    <col min="262" max="262" width="11.88671875" style="4" customWidth="1"/>
    <col min="263" max="263" width="7.44140625" style="4" customWidth="1"/>
    <col min="264" max="512" width="9.109375" style="4"/>
    <col min="513" max="513" width="23.109375" style="4" customWidth="1"/>
    <col min="514" max="514" width="9.109375" style="4"/>
    <col min="515" max="515" width="10.44140625" style="4" customWidth="1"/>
    <col min="516" max="516" width="11.88671875" style="4" customWidth="1"/>
    <col min="517" max="517" width="15" style="4" customWidth="1"/>
    <col min="518" max="518" width="11.88671875" style="4" customWidth="1"/>
    <col min="519" max="519" width="7.44140625" style="4" customWidth="1"/>
    <col min="520" max="768" width="9.109375" style="4"/>
    <col min="769" max="769" width="23.109375" style="4" customWidth="1"/>
    <col min="770" max="770" width="9.109375" style="4"/>
    <col min="771" max="771" width="10.44140625" style="4" customWidth="1"/>
    <col min="772" max="772" width="11.88671875" style="4" customWidth="1"/>
    <col min="773" max="773" width="15" style="4" customWidth="1"/>
    <col min="774" max="774" width="11.88671875" style="4" customWidth="1"/>
    <col min="775" max="775" width="7.44140625" style="4" customWidth="1"/>
    <col min="776" max="1024" width="9.109375" style="4"/>
    <col min="1025" max="1025" width="23.109375" style="4" customWidth="1"/>
    <col min="1026" max="1026" width="9.109375" style="4"/>
    <col min="1027" max="1027" width="10.44140625" style="4" customWidth="1"/>
    <col min="1028" max="1028" width="11.88671875" style="4" customWidth="1"/>
    <col min="1029" max="1029" width="15" style="4" customWidth="1"/>
    <col min="1030" max="1030" width="11.88671875" style="4" customWidth="1"/>
    <col min="1031" max="1031" width="7.44140625" style="4" customWidth="1"/>
    <col min="1032" max="1280" width="9.109375" style="4"/>
    <col min="1281" max="1281" width="23.109375" style="4" customWidth="1"/>
    <col min="1282" max="1282" width="9.109375" style="4"/>
    <col min="1283" max="1283" width="10.44140625" style="4" customWidth="1"/>
    <col min="1284" max="1284" width="11.88671875" style="4" customWidth="1"/>
    <col min="1285" max="1285" width="15" style="4" customWidth="1"/>
    <col min="1286" max="1286" width="11.88671875" style="4" customWidth="1"/>
    <col min="1287" max="1287" width="7.44140625" style="4" customWidth="1"/>
    <col min="1288" max="1536" width="9.109375" style="4"/>
    <col min="1537" max="1537" width="23.109375" style="4" customWidth="1"/>
    <col min="1538" max="1538" width="9.109375" style="4"/>
    <col min="1539" max="1539" width="10.44140625" style="4" customWidth="1"/>
    <col min="1540" max="1540" width="11.88671875" style="4" customWidth="1"/>
    <col min="1541" max="1541" width="15" style="4" customWidth="1"/>
    <col min="1542" max="1542" width="11.88671875" style="4" customWidth="1"/>
    <col min="1543" max="1543" width="7.44140625" style="4" customWidth="1"/>
    <col min="1544" max="1792" width="9.109375" style="4"/>
    <col min="1793" max="1793" width="23.109375" style="4" customWidth="1"/>
    <col min="1794" max="1794" width="9.109375" style="4"/>
    <col min="1795" max="1795" width="10.44140625" style="4" customWidth="1"/>
    <col min="1796" max="1796" width="11.88671875" style="4" customWidth="1"/>
    <col min="1797" max="1797" width="15" style="4" customWidth="1"/>
    <col min="1798" max="1798" width="11.88671875" style="4" customWidth="1"/>
    <col min="1799" max="1799" width="7.44140625" style="4" customWidth="1"/>
    <col min="1800" max="2048" width="9.109375" style="4"/>
    <col min="2049" max="2049" width="23.109375" style="4" customWidth="1"/>
    <col min="2050" max="2050" width="9.109375" style="4"/>
    <col min="2051" max="2051" width="10.44140625" style="4" customWidth="1"/>
    <col min="2052" max="2052" width="11.88671875" style="4" customWidth="1"/>
    <col min="2053" max="2053" width="15" style="4" customWidth="1"/>
    <col min="2054" max="2054" width="11.88671875" style="4" customWidth="1"/>
    <col min="2055" max="2055" width="7.44140625" style="4" customWidth="1"/>
    <col min="2056" max="2304" width="9.109375" style="4"/>
    <col min="2305" max="2305" width="23.109375" style="4" customWidth="1"/>
    <col min="2306" max="2306" width="9.109375" style="4"/>
    <col min="2307" max="2307" width="10.44140625" style="4" customWidth="1"/>
    <col min="2308" max="2308" width="11.88671875" style="4" customWidth="1"/>
    <col min="2309" max="2309" width="15" style="4" customWidth="1"/>
    <col min="2310" max="2310" width="11.88671875" style="4" customWidth="1"/>
    <col min="2311" max="2311" width="7.44140625" style="4" customWidth="1"/>
    <col min="2312" max="2560" width="9.109375" style="4"/>
    <col min="2561" max="2561" width="23.109375" style="4" customWidth="1"/>
    <col min="2562" max="2562" width="9.109375" style="4"/>
    <col min="2563" max="2563" width="10.44140625" style="4" customWidth="1"/>
    <col min="2564" max="2564" width="11.88671875" style="4" customWidth="1"/>
    <col min="2565" max="2565" width="15" style="4" customWidth="1"/>
    <col min="2566" max="2566" width="11.88671875" style="4" customWidth="1"/>
    <col min="2567" max="2567" width="7.44140625" style="4" customWidth="1"/>
    <col min="2568" max="2816" width="9.109375" style="4"/>
    <col min="2817" max="2817" width="23.109375" style="4" customWidth="1"/>
    <col min="2818" max="2818" width="9.109375" style="4"/>
    <col min="2819" max="2819" width="10.44140625" style="4" customWidth="1"/>
    <col min="2820" max="2820" width="11.88671875" style="4" customWidth="1"/>
    <col min="2821" max="2821" width="15" style="4" customWidth="1"/>
    <col min="2822" max="2822" width="11.88671875" style="4" customWidth="1"/>
    <col min="2823" max="2823" width="7.44140625" style="4" customWidth="1"/>
    <col min="2824" max="3072" width="9.109375" style="4"/>
    <col min="3073" max="3073" width="23.109375" style="4" customWidth="1"/>
    <col min="3074" max="3074" width="9.109375" style="4"/>
    <col min="3075" max="3075" width="10.44140625" style="4" customWidth="1"/>
    <col min="3076" max="3076" width="11.88671875" style="4" customWidth="1"/>
    <col min="3077" max="3077" width="15" style="4" customWidth="1"/>
    <col min="3078" max="3078" width="11.88671875" style="4" customWidth="1"/>
    <col min="3079" max="3079" width="7.44140625" style="4" customWidth="1"/>
    <col min="3080" max="3328" width="9.109375" style="4"/>
    <col min="3329" max="3329" width="23.109375" style="4" customWidth="1"/>
    <col min="3330" max="3330" width="9.109375" style="4"/>
    <col min="3331" max="3331" width="10.44140625" style="4" customWidth="1"/>
    <col min="3332" max="3332" width="11.88671875" style="4" customWidth="1"/>
    <col min="3333" max="3333" width="15" style="4" customWidth="1"/>
    <col min="3334" max="3334" width="11.88671875" style="4" customWidth="1"/>
    <col min="3335" max="3335" width="7.44140625" style="4" customWidth="1"/>
    <col min="3336" max="3584" width="9.109375" style="4"/>
    <col min="3585" max="3585" width="23.109375" style="4" customWidth="1"/>
    <col min="3586" max="3586" width="9.109375" style="4"/>
    <col min="3587" max="3587" width="10.44140625" style="4" customWidth="1"/>
    <col min="3588" max="3588" width="11.88671875" style="4" customWidth="1"/>
    <col min="3589" max="3589" width="15" style="4" customWidth="1"/>
    <col min="3590" max="3590" width="11.88671875" style="4" customWidth="1"/>
    <col min="3591" max="3591" width="7.44140625" style="4" customWidth="1"/>
    <col min="3592" max="3840" width="9.109375" style="4"/>
    <col min="3841" max="3841" width="23.109375" style="4" customWidth="1"/>
    <col min="3842" max="3842" width="9.109375" style="4"/>
    <col min="3843" max="3843" width="10.44140625" style="4" customWidth="1"/>
    <col min="3844" max="3844" width="11.88671875" style="4" customWidth="1"/>
    <col min="3845" max="3845" width="15" style="4" customWidth="1"/>
    <col min="3846" max="3846" width="11.88671875" style="4" customWidth="1"/>
    <col min="3847" max="3847" width="7.44140625" style="4" customWidth="1"/>
    <col min="3848" max="4096" width="9.109375" style="4"/>
    <col min="4097" max="4097" width="23.109375" style="4" customWidth="1"/>
    <col min="4098" max="4098" width="9.109375" style="4"/>
    <col min="4099" max="4099" width="10.44140625" style="4" customWidth="1"/>
    <col min="4100" max="4100" width="11.88671875" style="4" customWidth="1"/>
    <col min="4101" max="4101" width="15" style="4" customWidth="1"/>
    <col min="4102" max="4102" width="11.88671875" style="4" customWidth="1"/>
    <col min="4103" max="4103" width="7.44140625" style="4" customWidth="1"/>
    <col min="4104" max="4352" width="9.109375" style="4"/>
    <col min="4353" max="4353" width="23.109375" style="4" customWidth="1"/>
    <col min="4354" max="4354" width="9.109375" style="4"/>
    <col min="4355" max="4355" width="10.44140625" style="4" customWidth="1"/>
    <col min="4356" max="4356" width="11.88671875" style="4" customWidth="1"/>
    <col min="4357" max="4357" width="15" style="4" customWidth="1"/>
    <col min="4358" max="4358" width="11.88671875" style="4" customWidth="1"/>
    <col min="4359" max="4359" width="7.44140625" style="4" customWidth="1"/>
    <col min="4360" max="4608" width="9.109375" style="4"/>
    <col min="4609" max="4609" width="23.109375" style="4" customWidth="1"/>
    <col min="4610" max="4610" width="9.109375" style="4"/>
    <col min="4611" max="4611" width="10.44140625" style="4" customWidth="1"/>
    <col min="4612" max="4612" width="11.88671875" style="4" customWidth="1"/>
    <col min="4613" max="4613" width="15" style="4" customWidth="1"/>
    <col min="4614" max="4614" width="11.88671875" style="4" customWidth="1"/>
    <col min="4615" max="4615" width="7.44140625" style="4" customWidth="1"/>
    <col min="4616" max="4864" width="9.109375" style="4"/>
    <col min="4865" max="4865" width="23.109375" style="4" customWidth="1"/>
    <col min="4866" max="4866" width="9.109375" style="4"/>
    <col min="4867" max="4867" width="10.44140625" style="4" customWidth="1"/>
    <col min="4868" max="4868" width="11.88671875" style="4" customWidth="1"/>
    <col min="4869" max="4869" width="15" style="4" customWidth="1"/>
    <col min="4870" max="4870" width="11.88671875" style="4" customWidth="1"/>
    <col min="4871" max="4871" width="7.44140625" style="4" customWidth="1"/>
    <col min="4872" max="5120" width="9.109375" style="4"/>
    <col min="5121" max="5121" width="23.109375" style="4" customWidth="1"/>
    <col min="5122" max="5122" width="9.109375" style="4"/>
    <col min="5123" max="5123" width="10.44140625" style="4" customWidth="1"/>
    <col min="5124" max="5124" width="11.88671875" style="4" customWidth="1"/>
    <col min="5125" max="5125" width="15" style="4" customWidth="1"/>
    <col min="5126" max="5126" width="11.88671875" style="4" customWidth="1"/>
    <col min="5127" max="5127" width="7.44140625" style="4" customWidth="1"/>
    <col min="5128" max="5376" width="9.109375" style="4"/>
    <col min="5377" max="5377" width="23.109375" style="4" customWidth="1"/>
    <col min="5378" max="5378" width="9.109375" style="4"/>
    <col min="5379" max="5379" width="10.44140625" style="4" customWidth="1"/>
    <col min="5380" max="5380" width="11.88671875" style="4" customWidth="1"/>
    <col min="5381" max="5381" width="15" style="4" customWidth="1"/>
    <col min="5382" max="5382" width="11.88671875" style="4" customWidth="1"/>
    <col min="5383" max="5383" width="7.44140625" style="4" customWidth="1"/>
    <col min="5384" max="5632" width="9.109375" style="4"/>
    <col min="5633" max="5633" width="23.109375" style="4" customWidth="1"/>
    <col min="5634" max="5634" width="9.109375" style="4"/>
    <col min="5635" max="5635" width="10.44140625" style="4" customWidth="1"/>
    <col min="5636" max="5636" width="11.88671875" style="4" customWidth="1"/>
    <col min="5637" max="5637" width="15" style="4" customWidth="1"/>
    <col min="5638" max="5638" width="11.88671875" style="4" customWidth="1"/>
    <col min="5639" max="5639" width="7.44140625" style="4" customWidth="1"/>
    <col min="5640" max="5888" width="9.109375" style="4"/>
    <col min="5889" max="5889" width="23.109375" style="4" customWidth="1"/>
    <col min="5890" max="5890" width="9.109375" style="4"/>
    <col min="5891" max="5891" width="10.44140625" style="4" customWidth="1"/>
    <col min="5892" max="5892" width="11.88671875" style="4" customWidth="1"/>
    <col min="5893" max="5893" width="15" style="4" customWidth="1"/>
    <col min="5894" max="5894" width="11.88671875" style="4" customWidth="1"/>
    <col min="5895" max="5895" width="7.44140625" style="4" customWidth="1"/>
    <col min="5896" max="6144" width="9.109375" style="4"/>
    <col min="6145" max="6145" width="23.109375" style="4" customWidth="1"/>
    <col min="6146" max="6146" width="9.109375" style="4"/>
    <col min="6147" max="6147" width="10.44140625" style="4" customWidth="1"/>
    <col min="6148" max="6148" width="11.88671875" style="4" customWidth="1"/>
    <col min="6149" max="6149" width="15" style="4" customWidth="1"/>
    <col min="6150" max="6150" width="11.88671875" style="4" customWidth="1"/>
    <col min="6151" max="6151" width="7.44140625" style="4" customWidth="1"/>
    <col min="6152" max="6400" width="9.109375" style="4"/>
    <col min="6401" max="6401" width="23.109375" style="4" customWidth="1"/>
    <col min="6402" max="6402" width="9.109375" style="4"/>
    <col min="6403" max="6403" width="10.44140625" style="4" customWidth="1"/>
    <col min="6404" max="6404" width="11.88671875" style="4" customWidth="1"/>
    <col min="6405" max="6405" width="15" style="4" customWidth="1"/>
    <col min="6406" max="6406" width="11.88671875" style="4" customWidth="1"/>
    <col min="6407" max="6407" width="7.44140625" style="4" customWidth="1"/>
    <col min="6408" max="6656" width="9.109375" style="4"/>
    <col min="6657" max="6657" width="23.109375" style="4" customWidth="1"/>
    <col min="6658" max="6658" width="9.109375" style="4"/>
    <col min="6659" max="6659" width="10.44140625" style="4" customWidth="1"/>
    <col min="6660" max="6660" width="11.88671875" style="4" customWidth="1"/>
    <col min="6661" max="6661" width="15" style="4" customWidth="1"/>
    <col min="6662" max="6662" width="11.88671875" style="4" customWidth="1"/>
    <col min="6663" max="6663" width="7.44140625" style="4" customWidth="1"/>
    <col min="6664" max="6912" width="9.109375" style="4"/>
    <col min="6913" max="6913" width="23.109375" style="4" customWidth="1"/>
    <col min="6914" max="6914" width="9.109375" style="4"/>
    <col min="6915" max="6915" width="10.44140625" style="4" customWidth="1"/>
    <col min="6916" max="6916" width="11.88671875" style="4" customWidth="1"/>
    <col min="6917" max="6917" width="15" style="4" customWidth="1"/>
    <col min="6918" max="6918" width="11.88671875" style="4" customWidth="1"/>
    <col min="6919" max="6919" width="7.44140625" style="4" customWidth="1"/>
    <col min="6920" max="7168" width="9.109375" style="4"/>
    <col min="7169" max="7169" width="23.109375" style="4" customWidth="1"/>
    <col min="7170" max="7170" width="9.109375" style="4"/>
    <col min="7171" max="7171" width="10.44140625" style="4" customWidth="1"/>
    <col min="7172" max="7172" width="11.88671875" style="4" customWidth="1"/>
    <col min="7173" max="7173" width="15" style="4" customWidth="1"/>
    <col min="7174" max="7174" width="11.88671875" style="4" customWidth="1"/>
    <col min="7175" max="7175" width="7.44140625" style="4" customWidth="1"/>
    <col min="7176" max="7424" width="9.109375" style="4"/>
    <col min="7425" max="7425" width="23.109375" style="4" customWidth="1"/>
    <col min="7426" max="7426" width="9.109375" style="4"/>
    <col min="7427" max="7427" width="10.44140625" style="4" customWidth="1"/>
    <col min="7428" max="7428" width="11.88671875" style="4" customWidth="1"/>
    <col min="7429" max="7429" width="15" style="4" customWidth="1"/>
    <col min="7430" max="7430" width="11.88671875" style="4" customWidth="1"/>
    <col min="7431" max="7431" width="7.44140625" style="4" customWidth="1"/>
    <col min="7432" max="7680" width="9.109375" style="4"/>
    <col min="7681" max="7681" width="23.109375" style="4" customWidth="1"/>
    <col min="7682" max="7682" width="9.109375" style="4"/>
    <col min="7683" max="7683" width="10.44140625" style="4" customWidth="1"/>
    <col min="7684" max="7684" width="11.88671875" style="4" customWidth="1"/>
    <col min="7685" max="7685" width="15" style="4" customWidth="1"/>
    <col min="7686" max="7686" width="11.88671875" style="4" customWidth="1"/>
    <col min="7687" max="7687" width="7.44140625" style="4" customWidth="1"/>
    <col min="7688" max="7936" width="9.109375" style="4"/>
    <col min="7937" max="7937" width="23.109375" style="4" customWidth="1"/>
    <col min="7938" max="7938" width="9.109375" style="4"/>
    <col min="7939" max="7939" width="10.44140625" style="4" customWidth="1"/>
    <col min="7940" max="7940" width="11.88671875" style="4" customWidth="1"/>
    <col min="7941" max="7941" width="15" style="4" customWidth="1"/>
    <col min="7942" max="7942" width="11.88671875" style="4" customWidth="1"/>
    <col min="7943" max="7943" width="7.44140625" style="4" customWidth="1"/>
    <col min="7944" max="8192" width="9.109375" style="4"/>
    <col min="8193" max="8193" width="23.109375" style="4" customWidth="1"/>
    <col min="8194" max="8194" width="9.109375" style="4"/>
    <col min="8195" max="8195" width="10.44140625" style="4" customWidth="1"/>
    <col min="8196" max="8196" width="11.88671875" style="4" customWidth="1"/>
    <col min="8197" max="8197" width="15" style="4" customWidth="1"/>
    <col min="8198" max="8198" width="11.88671875" style="4" customWidth="1"/>
    <col min="8199" max="8199" width="7.44140625" style="4" customWidth="1"/>
    <col min="8200" max="8448" width="9.109375" style="4"/>
    <col min="8449" max="8449" width="23.109375" style="4" customWidth="1"/>
    <col min="8450" max="8450" width="9.109375" style="4"/>
    <col min="8451" max="8451" width="10.44140625" style="4" customWidth="1"/>
    <col min="8452" max="8452" width="11.88671875" style="4" customWidth="1"/>
    <col min="8453" max="8453" width="15" style="4" customWidth="1"/>
    <col min="8454" max="8454" width="11.88671875" style="4" customWidth="1"/>
    <col min="8455" max="8455" width="7.44140625" style="4" customWidth="1"/>
    <col min="8456" max="8704" width="9.109375" style="4"/>
    <col min="8705" max="8705" width="23.109375" style="4" customWidth="1"/>
    <col min="8706" max="8706" width="9.109375" style="4"/>
    <col min="8707" max="8707" width="10.44140625" style="4" customWidth="1"/>
    <col min="8708" max="8708" width="11.88671875" style="4" customWidth="1"/>
    <col min="8709" max="8709" width="15" style="4" customWidth="1"/>
    <col min="8710" max="8710" width="11.88671875" style="4" customWidth="1"/>
    <col min="8711" max="8711" width="7.44140625" style="4" customWidth="1"/>
    <col min="8712" max="8960" width="9.109375" style="4"/>
    <col min="8961" max="8961" width="23.109375" style="4" customWidth="1"/>
    <col min="8962" max="8962" width="9.109375" style="4"/>
    <col min="8963" max="8963" width="10.44140625" style="4" customWidth="1"/>
    <col min="8964" max="8964" width="11.88671875" style="4" customWidth="1"/>
    <col min="8965" max="8965" width="15" style="4" customWidth="1"/>
    <col min="8966" max="8966" width="11.88671875" style="4" customWidth="1"/>
    <col min="8967" max="8967" width="7.44140625" style="4" customWidth="1"/>
    <col min="8968" max="9216" width="9.109375" style="4"/>
    <col min="9217" max="9217" width="23.109375" style="4" customWidth="1"/>
    <col min="9218" max="9218" width="9.109375" style="4"/>
    <col min="9219" max="9219" width="10.44140625" style="4" customWidth="1"/>
    <col min="9220" max="9220" width="11.88671875" style="4" customWidth="1"/>
    <col min="9221" max="9221" width="15" style="4" customWidth="1"/>
    <col min="9222" max="9222" width="11.88671875" style="4" customWidth="1"/>
    <col min="9223" max="9223" width="7.44140625" style="4" customWidth="1"/>
    <col min="9224" max="9472" width="9.109375" style="4"/>
    <col min="9473" max="9473" width="23.109375" style="4" customWidth="1"/>
    <col min="9474" max="9474" width="9.109375" style="4"/>
    <col min="9475" max="9475" width="10.44140625" style="4" customWidth="1"/>
    <col min="9476" max="9476" width="11.88671875" style="4" customWidth="1"/>
    <col min="9477" max="9477" width="15" style="4" customWidth="1"/>
    <col min="9478" max="9478" width="11.88671875" style="4" customWidth="1"/>
    <col min="9479" max="9479" width="7.44140625" style="4" customWidth="1"/>
    <col min="9480" max="9728" width="9.109375" style="4"/>
    <col min="9729" max="9729" width="23.109375" style="4" customWidth="1"/>
    <col min="9730" max="9730" width="9.109375" style="4"/>
    <col min="9731" max="9731" width="10.44140625" style="4" customWidth="1"/>
    <col min="9732" max="9732" width="11.88671875" style="4" customWidth="1"/>
    <col min="9733" max="9733" width="15" style="4" customWidth="1"/>
    <col min="9734" max="9734" width="11.88671875" style="4" customWidth="1"/>
    <col min="9735" max="9735" width="7.44140625" style="4" customWidth="1"/>
    <col min="9736" max="9984" width="9.109375" style="4"/>
    <col min="9985" max="9985" width="23.109375" style="4" customWidth="1"/>
    <col min="9986" max="9986" width="9.109375" style="4"/>
    <col min="9987" max="9987" width="10.44140625" style="4" customWidth="1"/>
    <col min="9988" max="9988" width="11.88671875" style="4" customWidth="1"/>
    <col min="9989" max="9989" width="15" style="4" customWidth="1"/>
    <col min="9990" max="9990" width="11.88671875" style="4" customWidth="1"/>
    <col min="9991" max="9991" width="7.44140625" style="4" customWidth="1"/>
    <col min="9992" max="10240" width="9.109375" style="4"/>
    <col min="10241" max="10241" width="23.109375" style="4" customWidth="1"/>
    <col min="10242" max="10242" width="9.109375" style="4"/>
    <col min="10243" max="10243" width="10.44140625" style="4" customWidth="1"/>
    <col min="10244" max="10244" width="11.88671875" style="4" customWidth="1"/>
    <col min="10245" max="10245" width="15" style="4" customWidth="1"/>
    <col min="10246" max="10246" width="11.88671875" style="4" customWidth="1"/>
    <col min="10247" max="10247" width="7.44140625" style="4" customWidth="1"/>
    <col min="10248" max="10496" width="9.109375" style="4"/>
    <col min="10497" max="10497" width="23.109375" style="4" customWidth="1"/>
    <col min="10498" max="10498" width="9.109375" style="4"/>
    <col min="10499" max="10499" width="10.44140625" style="4" customWidth="1"/>
    <col min="10500" max="10500" width="11.88671875" style="4" customWidth="1"/>
    <col min="10501" max="10501" width="15" style="4" customWidth="1"/>
    <col min="10502" max="10502" width="11.88671875" style="4" customWidth="1"/>
    <col min="10503" max="10503" width="7.44140625" style="4" customWidth="1"/>
    <col min="10504" max="10752" width="9.109375" style="4"/>
    <col min="10753" max="10753" width="23.109375" style="4" customWidth="1"/>
    <col min="10754" max="10754" width="9.109375" style="4"/>
    <col min="10755" max="10755" width="10.44140625" style="4" customWidth="1"/>
    <col min="10756" max="10756" width="11.88671875" style="4" customWidth="1"/>
    <col min="10757" max="10757" width="15" style="4" customWidth="1"/>
    <col min="10758" max="10758" width="11.88671875" style="4" customWidth="1"/>
    <col min="10759" max="10759" width="7.44140625" style="4" customWidth="1"/>
    <col min="10760" max="11008" width="9.109375" style="4"/>
    <col min="11009" max="11009" width="23.109375" style="4" customWidth="1"/>
    <col min="11010" max="11010" width="9.109375" style="4"/>
    <col min="11011" max="11011" width="10.44140625" style="4" customWidth="1"/>
    <col min="11012" max="11012" width="11.88671875" style="4" customWidth="1"/>
    <col min="11013" max="11013" width="15" style="4" customWidth="1"/>
    <col min="11014" max="11014" width="11.88671875" style="4" customWidth="1"/>
    <col min="11015" max="11015" width="7.44140625" style="4" customWidth="1"/>
    <col min="11016" max="11264" width="9.109375" style="4"/>
    <col min="11265" max="11265" width="23.109375" style="4" customWidth="1"/>
    <col min="11266" max="11266" width="9.109375" style="4"/>
    <col min="11267" max="11267" width="10.44140625" style="4" customWidth="1"/>
    <col min="11268" max="11268" width="11.88671875" style="4" customWidth="1"/>
    <col min="11269" max="11269" width="15" style="4" customWidth="1"/>
    <col min="11270" max="11270" width="11.88671875" style="4" customWidth="1"/>
    <col min="11271" max="11271" width="7.44140625" style="4" customWidth="1"/>
    <col min="11272" max="11520" width="9.109375" style="4"/>
    <col min="11521" max="11521" width="23.109375" style="4" customWidth="1"/>
    <col min="11522" max="11522" width="9.109375" style="4"/>
    <col min="11523" max="11523" width="10.44140625" style="4" customWidth="1"/>
    <col min="11524" max="11524" width="11.88671875" style="4" customWidth="1"/>
    <col min="11525" max="11525" width="15" style="4" customWidth="1"/>
    <col min="11526" max="11526" width="11.88671875" style="4" customWidth="1"/>
    <col min="11527" max="11527" width="7.44140625" style="4" customWidth="1"/>
    <col min="11528" max="11776" width="9.109375" style="4"/>
    <col min="11777" max="11777" width="23.109375" style="4" customWidth="1"/>
    <col min="11778" max="11778" width="9.109375" style="4"/>
    <col min="11779" max="11779" width="10.44140625" style="4" customWidth="1"/>
    <col min="11780" max="11780" width="11.88671875" style="4" customWidth="1"/>
    <col min="11781" max="11781" width="15" style="4" customWidth="1"/>
    <col min="11782" max="11782" width="11.88671875" style="4" customWidth="1"/>
    <col min="11783" max="11783" width="7.44140625" style="4" customWidth="1"/>
    <col min="11784" max="12032" width="9.109375" style="4"/>
    <col min="12033" max="12033" width="23.109375" style="4" customWidth="1"/>
    <col min="12034" max="12034" width="9.109375" style="4"/>
    <col min="12035" max="12035" width="10.44140625" style="4" customWidth="1"/>
    <col min="12036" max="12036" width="11.88671875" style="4" customWidth="1"/>
    <col min="12037" max="12037" width="15" style="4" customWidth="1"/>
    <col min="12038" max="12038" width="11.88671875" style="4" customWidth="1"/>
    <col min="12039" max="12039" width="7.44140625" style="4" customWidth="1"/>
    <col min="12040" max="12288" width="9.109375" style="4"/>
    <col min="12289" max="12289" width="23.109375" style="4" customWidth="1"/>
    <col min="12290" max="12290" width="9.109375" style="4"/>
    <col min="12291" max="12291" width="10.44140625" style="4" customWidth="1"/>
    <col min="12292" max="12292" width="11.88671875" style="4" customWidth="1"/>
    <col min="12293" max="12293" width="15" style="4" customWidth="1"/>
    <col min="12294" max="12294" width="11.88671875" style="4" customWidth="1"/>
    <col min="12295" max="12295" width="7.44140625" style="4" customWidth="1"/>
    <col min="12296" max="12544" width="9.109375" style="4"/>
    <col min="12545" max="12545" width="23.109375" style="4" customWidth="1"/>
    <col min="12546" max="12546" width="9.109375" style="4"/>
    <col min="12547" max="12547" width="10.44140625" style="4" customWidth="1"/>
    <col min="12548" max="12548" width="11.88671875" style="4" customWidth="1"/>
    <col min="12549" max="12549" width="15" style="4" customWidth="1"/>
    <col min="12550" max="12550" width="11.88671875" style="4" customWidth="1"/>
    <col min="12551" max="12551" width="7.44140625" style="4" customWidth="1"/>
    <col min="12552" max="12800" width="9.109375" style="4"/>
    <col min="12801" max="12801" width="23.109375" style="4" customWidth="1"/>
    <col min="12802" max="12802" width="9.109375" style="4"/>
    <col min="12803" max="12803" width="10.44140625" style="4" customWidth="1"/>
    <col min="12804" max="12804" width="11.88671875" style="4" customWidth="1"/>
    <col min="12805" max="12805" width="15" style="4" customWidth="1"/>
    <col min="12806" max="12806" width="11.88671875" style="4" customWidth="1"/>
    <col min="12807" max="12807" width="7.44140625" style="4" customWidth="1"/>
    <col min="12808" max="13056" width="9.109375" style="4"/>
    <col min="13057" max="13057" width="23.109375" style="4" customWidth="1"/>
    <col min="13058" max="13058" width="9.109375" style="4"/>
    <col min="13059" max="13059" width="10.44140625" style="4" customWidth="1"/>
    <col min="13060" max="13060" width="11.88671875" style="4" customWidth="1"/>
    <col min="13061" max="13061" width="15" style="4" customWidth="1"/>
    <col min="13062" max="13062" width="11.88671875" style="4" customWidth="1"/>
    <col min="13063" max="13063" width="7.44140625" style="4" customWidth="1"/>
    <col min="13064" max="13312" width="9.109375" style="4"/>
    <col min="13313" max="13313" width="23.109375" style="4" customWidth="1"/>
    <col min="13314" max="13314" width="9.109375" style="4"/>
    <col min="13315" max="13315" width="10.44140625" style="4" customWidth="1"/>
    <col min="13316" max="13316" width="11.88671875" style="4" customWidth="1"/>
    <col min="13317" max="13317" width="15" style="4" customWidth="1"/>
    <col min="13318" max="13318" width="11.88671875" style="4" customWidth="1"/>
    <col min="13319" max="13319" width="7.44140625" style="4" customWidth="1"/>
    <col min="13320" max="13568" width="9.109375" style="4"/>
    <col min="13569" max="13569" width="23.109375" style="4" customWidth="1"/>
    <col min="13570" max="13570" width="9.109375" style="4"/>
    <col min="13571" max="13571" width="10.44140625" style="4" customWidth="1"/>
    <col min="13572" max="13572" width="11.88671875" style="4" customWidth="1"/>
    <col min="13573" max="13573" width="15" style="4" customWidth="1"/>
    <col min="13574" max="13574" width="11.88671875" style="4" customWidth="1"/>
    <col min="13575" max="13575" width="7.44140625" style="4" customWidth="1"/>
    <col min="13576" max="13824" width="9.109375" style="4"/>
    <col min="13825" max="13825" width="23.109375" style="4" customWidth="1"/>
    <col min="13826" max="13826" width="9.109375" style="4"/>
    <col min="13827" max="13827" width="10.44140625" style="4" customWidth="1"/>
    <col min="13828" max="13828" width="11.88671875" style="4" customWidth="1"/>
    <col min="13829" max="13829" width="15" style="4" customWidth="1"/>
    <col min="13830" max="13830" width="11.88671875" style="4" customWidth="1"/>
    <col min="13831" max="13831" width="7.44140625" style="4" customWidth="1"/>
    <col min="13832" max="14080" width="9.109375" style="4"/>
    <col min="14081" max="14081" width="23.109375" style="4" customWidth="1"/>
    <col min="14082" max="14082" width="9.109375" style="4"/>
    <col min="14083" max="14083" width="10.44140625" style="4" customWidth="1"/>
    <col min="14084" max="14084" width="11.88671875" style="4" customWidth="1"/>
    <col min="14085" max="14085" width="15" style="4" customWidth="1"/>
    <col min="14086" max="14086" width="11.88671875" style="4" customWidth="1"/>
    <col min="14087" max="14087" width="7.44140625" style="4" customWidth="1"/>
    <col min="14088" max="14336" width="9.109375" style="4"/>
    <col min="14337" max="14337" width="23.109375" style="4" customWidth="1"/>
    <col min="14338" max="14338" width="9.109375" style="4"/>
    <col min="14339" max="14339" width="10.44140625" style="4" customWidth="1"/>
    <col min="14340" max="14340" width="11.88671875" style="4" customWidth="1"/>
    <col min="14341" max="14341" width="15" style="4" customWidth="1"/>
    <col min="14342" max="14342" width="11.88671875" style="4" customWidth="1"/>
    <col min="14343" max="14343" width="7.44140625" style="4" customWidth="1"/>
    <col min="14344" max="14592" width="9.109375" style="4"/>
    <col min="14593" max="14593" width="23.109375" style="4" customWidth="1"/>
    <col min="14594" max="14594" width="9.109375" style="4"/>
    <col min="14595" max="14595" width="10.44140625" style="4" customWidth="1"/>
    <col min="14596" max="14596" width="11.88671875" style="4" customWidth="1"/>
    <col min="14597" max="14597" width="15" style="4" customWidth="1"/>
    <col min="14598" max="14598" width="11.88671875" style="4" customWidth="1"/>
    <col min="14599" max="14599" width="7.44140625" style="4" customWidth="1"/>
    <col min="14600" max="14848" width="9.109375" style="4"/>
    <col min="14849" max="14849" width="23.109375" style="4" customWidth="1"/>
    <col min="14850" max="14850" width="9.109375" style="4"/>
    <col min="14851" max="14851" width="10.44140625" style="4" customWidth="1"/>
    <col min="14852" max="14852" width="11.88671875" style="4" customWidth="1"/>
    <col min="14853" max="14853" width="15" style="4" customWidth="1"/>
    <col min="14854" max="14854" width="11.88671875" style="4" customWidth="1"/>
    <col min="14855" max="14855" width="7.44140625" style="4" customWidth="1"/>
    <col min="14856" max="15104" width="9.109375" style="4"/>
    <col min="15105" max="15105" width="23.109375" style="4" customWidth="1"/>
    <col min="15106" max="15106" width="9.109375" style="4"/>
    <col min="15107" max="15107" width="10.44140625" style="4" customWidth="1"/>
    <col min="15108" max="15108" width="11.88671875" style="4" customWidth="1"/>
    <col min="15109" max="15109" width="15" style="4" customWidth="1"/>
    <col min="15110" max="15110" width="11.88671875" style="4" customWidth="1"/>
    <col min="15111" max="15111" width="7.44140625" style="4" customWidth="1"/>
    <col min="15112" max="15360" width="9.109375" style="4"/>
    <col min="15361" max="15361" width="23.109375" style="4" customWidth="1"/>
    <col min="15362" max="15362" width="9.109375" style="4"/>
    <col min="15363" max="15363" width="10.44140625" style="4" customWidth="1"/>
    <col min="15364" max="15364" width="11.88671875" style="4" customWidth="1"/>
    <col min="15365" max="15365" width="15" style="4" customWidth="1"/>
    <col min="15366" max="15366" width="11.88671875" style="4" customWidth="1"/>
    <col min="15367" max="15367" width="7.44140625" style="4" customWidth="1"/>
    <col min="15368" max="15616" width="9.109375" style="4"/>
    <col min="15617" max="15617" width="23.109375" style="4" customWidth="1"/>
    <col min="15618" max="15618" width="9.109375" style="4"/>
    <col min="15619" max="15619" width="10.44140625" style="4" customWidth="1"/>
    <col min="15620" max="15620" width="11.88671875" style="4" customWidth="1"/>
    <col min="15621" max="15621" width="15" style="4" customWidth="1"/>
    <col min="15622" max="15622" width="11.88671875" style="4" customWidth="1"/>
    <col min="15623" max="15623" width="7.44140625" style="4" customWidth="1"/>
    <col min="15624" max="15872" width="9.109375" style="4"/>
    <col min="15873" max="15873" width="23.109375" style="4" customWidth="1"/>
    <col min="15874" max="15874" width="9.109375" style="4"/>
    <col min="15875" max="15875" width="10.44140625" style="4" customWidth="1"/>
    <col min="15876" max="15876" width="11.88671875" style="4" customWidth="1"/>
    <col min="15877" max="15877" width="15" style="4" customWidth="1"/>
    <col min="15878" max="15878" width="11.88671875" style="4" customWidth="1"/>
    <col min="15879" max="15879" width="7.44140625" style="4" customWidth="1"/>
    <col min="15880" max="16128" width="9.109375" style="4"/>
    <col min="16129" max="16129" width="23.109375" style="4" customWidth="1"/>
    <col min="16130" max="16130" width="9.109375" style="4"/>
    <col min="16131" max="16131" width="10.44140625" style="4" customWidth="1"/>
    <col min="16132" max="16132" width="11.88671875" style="4" customWidth="1"/>
    <col min="16133" max="16133" width="15" style="4" customWidth="1"/>
    <col min="16134" max="16134" width="11.88671875" style="4" customWidth="1"/>
    <col min="16135" max="16135" width="7.44140625" style="4" customWidth="1"/>
    <col min="16136" max="16384" width="9.109375" style="4"/>
  </cols>
  <sheetData>
    <row r="1" spans="1:8" ht="12.75" customHeight="1">
      <c r="A1" s="6"/>
      <c r="B1" s="7"/>
      <c r="C1" s="7"/>
      <c r="D1" s="7"/>
      <c r="E1" s="8" t="s">
        <v>157</v>
      </c>
      <c r="F1" s="8"/>
      <c r="G1" s="8"/>
      <c r="H1" s="9"/>
    </row>
    <row r="2" spans="1:8" ht="16.05" customHeight="1">
      <c r="A2" s="10"/>
      <c r="B2" s="9"/>
      <c r="C2" s="9"/>
      <c r="D2" s="9"/>
      <c r="E2" s="8" t="s">
        <v>143</v>
      </c>
      <c r="F2" s="8"/>
      <c r="G2" s="8"/>
      <c r="H2" s="9"/>
    </row>
    <row r="3" spans="1:8" ht="16.05" customHeight="1">
      <c r="A3" s="9"/>
      <c r="B3" s="9"/>
      <c r="C3" s="9"/>
      <c r="D3" s="9"/>
      <c r="E3" s="8" t="s">
        <v>158</v>
      </c>
      <c r="F3" s="8"/>
      <c r="G3" s="8"/>
      <c r="H3" s="9"/>
    </row>
    <row r="4" spans="1:8" ht="16.05" customHeight="1">
      <c r="A4" s="9"/>
      <c r="B4" s="9"/>
      <c r="C4" s="9"/>
      <c r="D4" s="9"/>
      <c r="E4" s="8" t="s">
        <v>159</v>
      </c>
      <c r="F4" s="8"/>
      <c r="G4" s="8"/>
      <c r="H4" s="9"/>
    </row>
    <row r="5" spans="1:8" ht="16.05" customHeight="1">
      <c r="A5" s="9"/>
      <c r="B5" s="9"/>
      <c r="C5" s="9"/>
      <c r="D5" s="9"/>
      <c r="E5" s="8" t="s">
        <v>160</v>
      </c>
      <c r="F5" s="8"/>
      <c r="G5" s="8"/>
      <c r="H5" s="9"/>
    </row>
    <row r="6" spans="1:8" ht="16.05" customHeight="1">
      <c r="A6" s="9"/>
      <c r="B6" s="9"/>
      <c r="C6" s="9"/>
      <c r="D6" s="9"/>
      <c r="E6" s="64" t="s">
        <v>161</v>
      </c>
      <c r="F6" s="65"/>
      <c r="G6" s="8"/>
      <c r="H6" s="9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6"/>
      <c r="B8" s="9"/>
      <c r="C8" s="9"/>
      <c r="D8" s="9"/>
      <c r="E8" s="9"/>
      <c r="F8" s="11"/>
      <c r="G8" s="9"/>
      <c r="H8" s="9"/>
    </row>
    <row r="9" spans="1:8" ht="12.75" customHeight="1">
      <c r="A9" s="6"/>
      <c r="B9" s="9"/>
      <c r="C9" s="9"/>
      <c r="D9" s="9"/>
      <c r="E9" s="8"/>
      <c r="F9" s="8"/>
      <c r="G9" s="12" t="s">
        <v>151</v>
      </c>
      <c r="H9" s="6"/>
    </row>
    <row r="10" spans="1:8" ht="12.75" customHeight="1">
      <c r="A10" s="6"/>
      <c r="B10" s="9"/>
      <c r="C10" s="9"/>
      <c r="D10" s="9"/>
      <c r="E10" s="8"/>
      <c r="F10" s="8" t="s">
        <v>174</v>
      </c>
      <c r="G10" s="12"/>
      <c r="H10" s="6"/>
    </row>
    <row r="11" spans="1:8" ht="16.5" customHeight="1">
      <c r="A11" s="13" t="s">
        <v>136</v>
      </c>
      <c r="B11" s="59" t="s">
        <v>185</v>
      </c>
      <c r="C11" s="60"/>
      <c r="D11" s="60"/>
      <c r="E11" s="60"/>
      <c r="F11" s="14" t="s">
        <v>145</v>
      </c>
      <c r="G11" s="12">
        <v>32275620</v>
      </c>
      <c r="H11" s="6"/>
    </row>
    <row r="12" spans="1:8" ht="16.5" customHeight="1">
      <c r="A12" s="15" t="s">
        <v>194</v>
      </c>
      <c r="B12" s="66" t="s">
        <v>186</v>
      </c>
      <c r="C12" s="67"/>
      <c r="D12" s="67"/>
      <c r="E12" s="67"/>
      <c r="F12" s="16" t="s">
        <v>132</v>
      </c>
      <c r="G12" s="12">
        <v>1009</v>
      </c>
      <c r="H12" s="6"/>
    </row>
    <row r="13" spans="1:8" ht="16.5" customHeight="1">
      <c r="A13" s="13" t="s">
        <v>138</v>
      </c>
      <c r="B13" s="59" t="s">
        <v>187</v>
      </c>
      <c r="C13" s="60"/>
      <c r="D13" s="60"/>
      <c r="E13" s="60"/>
      <c r="F13" s="14" t="s">
        <v>131</v>
      </c>
      <c r="G13" s="17">
        <v>9024</v>
      </c>
      <c r="H13" s="6"/>
    </row>
    <row r="14" spans="1:8" ht="16.5" customHeight="1">
      <c r="A14" s="13" t="s">
        <v>137</v>
      </c>
      <c r="B14" s="59" t="s">
        <v>189</v>
      </c>
      <c r="C14" s="60"/>
      <c r="D14" s="60"/>
      <c r="E14" s="60"/>
      <c r="F14" s="14" t="s">
        <v>156</v>
      </c>
      <c r="G14" s="17" t="s">
        <v>188</v>
      </c>
      <c r="H14" s="6"/>
    </row>
    <row r="15" spans="1:8" ht="16.5" customHeight="1">
      <c r="A15" s="16" t="s">
        <v>133</v>
      </c>
      <c r="B15" s="66" t="s">
        <v>190</v>
      </c>
      <c r="C15" s="67"/>
      <c r="D15" s="67"/>
      <c r="E15" s="67"/>
      <c r="F15" s="16"/>
      <c r="G15" s="16"/>
      <c r="H15" s="6"/>
    </row>
    <row r="16" spans="1:8" ht="16.5" customHeight="1">
      <c r="A16" s="13" t="s">
        <v>134</v>
      </c>
      <c r="B16" s="59">
        <v>741261</v>
      </c>
      <c r="C16" s="60"/>
      <c r="D16" s="60"/>
      <c r="E16" s="60"/>
      <c r="F16" s="14"/>
      <c r="G16" s="14"/>
      <c r="H16" s="6"/>
    </row>
    <row r="17" spans="1:9" ht="16.5" customHeight="1">
      <c r="A17" s="14" t="s">
        <v>135</v>
      </c>
      <c r="B17" s="59" t="s">
        <v>191</v>
      </c>
      <c r="C17" s="60"/>
      <c r="D17" s="60"/>
      <c r="E17" s="60"/>
      <c r="F17" s="14"/>
      <c r="G17" s="14"/>
      <c r="H17" s="6"/>
    </row>
    <row r="18" spans="1:9" ht="12.75" customHeight="1">
      <c r="A18" s="8"/>
      <c r="B18" s="6"/>
      <c r="C18" s="6"/>
      <c r="D18" s="6"/>
      <c r="E18" s="6"/>
      <c r="F18" s="6"/>
      <c r="G18" s="6"/>
      <c r="H18" s="6"/>
    </row>
    <row r="19" spans="1:9" ht="12.75" customHeight="1">
      <c r="A19" s="61" t="s">
        <v>162</v>
      </c>
      <c r="B19" s="61"/>
      <c r="C19" s="61"/>
      <c r="D19" s="61"/>
      <c r="E19" s="61"/>
      <c r="F19" s="61"/>
      <c r="G19" s="61"/>
      <c r="H19" s="61"/>
    </row>
    <row r="20" spans="1:9" ht="12.75" customHeight="1">
      <c r="A20" s="62" t="s">
        <v>192</v>
      </c>
      <c r="B20" s="61"/>
      <c r="C20" s="61"/>
      <c r="D20" s="61"/>
      <c r="E20" s="61"/>
      <c r="F20" s="61"/>
      <c r="G20" s="61"/>
      <c r="H20" s="61"/>
    </row>
    <row r="21" spans="1:9" ht="12.75" customHeight="1">
      <c r="A21" s="63" t="s">
        <v>149</v>
      </c>
      <c r="B21" s="63"/>
      <c r="C21" s="63"/>
      <c r="D21" s="63"/>
      <c r="E21" s="63"/>
      <c r="F21" s="63"/>
      <c r="G21" s="63"/>
      <c r="H21" s="63"/>
    </row>
    <row r="22" spans="1:9" ht="12.75" customHeight="1">
      <c r="A22" s="18"/>
      <c r="B22" s="18"/>
      <c r="C22" s="18"/>
      <c r="D22" s="18"/>
      <c r="E22" s="18"/>
      <c r="F22" s="18"/>
      <c r="G22" s="18"/>
      <c r="H22" s="18"/>
    </row>
    <row r="23" spans="1:9" ht="12.75" customHeight="1">
      <c r="A23" s="61" t="s">
        <v>147</v>
      </c>
      <c r="B23" s="61"/>
      <c r="C23" s="61"/>
      <c r="D23" s="61"/>
      <c r="E23" s="61"/>
      <c r="F23" s="61"/>
      <c r="G23" s="61"/>
      <c r="H23" s="61"/>
    </row>
    <row r="24" spans="1:9" ht="12.75" customHeight="1">
      <c r="A24" s="6" t="s">
        <v>163</v>
      </c>
      <c r="B24" s="19"/>
      <c r="C24" s="19"/>
      <c r="D24" s="19"/>
      <c r="E24" s="19"/>
      <c r="F24" s="19"/>
      <c r="G24" s="19"/>
      <c r="H24" s="19"/>
    </row>
    <row r="25" spans="1:9" ht="27" customHeight="1">
      <c r="A25" s="52" t="s">
        <v>164</v>
      </c>
      <c r="B25" s="53"/>
      <c r="C25" s="20" t="s">
        <v>130</v>
      </c>
      <c r="D25" s="20" t="s">
        <v>150</v>
      </c>
      <c r="E25" s="20" t="s">
        <v>148</v>
      </c>
      <c r="F25" s="20" t="s">
        <v>152</v>
      </c>
      <c r="G25" s="20" t="s">
        <v>153</v>
      </c>
      <c r="H25" s="6"/>
      <c r="I25" s="1"/>
    </row>
    <row r="26" spans="1:9" ht="12.75" customHeight="1">
      <c r="A26" s="52">
        <v>1</v>
      </c>
      <c r="B26" s="53"/>
      <c r="C26" s="20">
        <v>2</v>
      </c>
      <c r="D26" s="12">
        <v>3</v>
      </c>
      <c r="E26" s="20">
        <v>4</v>
      </c>
      <c r="F26" s="12">
        <v>5</v>
      </c>
      <c r="G26" s="20">
        <v>6</v>
      </c>
      <c r="H26" s="6"/>
      <c r="I26" s="1"/>
    </row>
    <row r="27" spans="1:9" ht="27.75" customHeight="1">
      <c r="A27" s="54" t="s">
        <v>59</v>
      </c>
      <c r="B27" s="55"/>
      <c r="C27" s="55"/>
      <c r="D27" s="55"/>
      <c r="E27" s="55"/>
      <c r="F27" s="55"/>
      <c r="G27" s="56"/>
      <c r="H27" s="21"/>
    </row>
    <row r="28" spans="1:9" ht="24" customHeight="1">
      <c r="A28" s="57" t="s">
        <v>165</v>
      </c>
      <c r="B28" s="58"/>
      <c r="C28" s="20"/>
      <c r="D28" s="22"/>
      <c r="E28" s="22"/>
      <c r="F28" s="22"/>
      <c r="G28" s="23"/>
      <c r="H28" s="24"/>
      <c r="I28" s="2"/>
    </row>
    <row r="29" spans="1:9" ht="30" customHeight="1">
      <c r="A29" s="40" t="s">
        <v>113</v>
      </c>
      <c r="B29" s="41"/>
      <c r="C29" s="25" t="s">
        <v>169</v>
      </c>
      <c r="D29" s="26">
        <v>114.1</v>
      </c>
      <c r="E29" s="26">
        <v>290.52</v>
      </c>
      <c r="F29" s="26">
        <f>E29-D29</f>
        <v>176.42</v>
      </c>
      <c r="G29" s="27">
        <f>E29/D29</f>
        <v>2.5461875547765116</v>
      </c>
      <c r="H29" s="28"/>
    </row>
    <row r="30" spans="1:9" ht="21" customHeight="1">
      <c r="A30" s="40" t="s">
        <v>166</v>
      </c>
      <c r="B30" s="41"/>
      <c r="C30" s="25" t="s">
        <v>170</v>
      </c>
      <c r="D30" s="26"/>
      <c r="E30" s="26"/>
      <c r="F30" s="26"/>
      <c r="G30" s="27"/>
      <c r="H30" s="28"/>
    </row>
    <row r="31" spans="1:9" ht="15.45" customHeight="1">
      <c r="A31" s="40" t="s">
        <v>167</v>
      </c>
      <c r="B31" s="41"/>
      <c r="C31" s="25" t="s">
        <v>171</v>
      </c>
      <c r="D31" s="26">
        <v>19</v>
      </c>
      <c r="E31" s="26">
        <v>48.42</v>
      </c>
      <c r="F31" s="26">
        <f t="shared" ref="F31:F62" si="0">E31-D31</f>
        <v>29.42</v>
      </c>
      <c r="G31" s="27">
        <f t="shared" ref="G31:G62" si="1">E31/D31</f>
        <v>2.5484210526315789</v>
      </c>
      <c r="H31" s="28"/>
    </row>
    <row r="32" spans="1:9" ht="15.45" customHeight="1">
      <c r="A32" s="40" t="s">
        <v>168</v>
      </c>
      <c r="B32" s="41"/>
      <c r="C32" s="25" t="s">
        <v>172</v>
      </c>
      <c r="D32" s="26"/>
      <c r="E32" s="26"/>
      <c r="F32" s="26"/>
      <c r="G32" s="27"/>
      <c r="H32" s="28"/>
    </row>
    <row r="33" spans="1:8" ht="37.5" customHeight="1">
      <c r="A33" s="48" t="s">
        <v>111</v>
      </c>
      <c r="B33" s="49"/>
      <c r="C33" s="29" t="s">
        <v>173</v>
      </c>
      <c r="D33" s="30">
        <f>D29-D31</f>
        <v>95.1</v>
      </c>
      <c r="E33" s="30">
        <f>E29-E31</f>
        <v>242.09999999999997</v>
      </c>
      <c r="F33" s="26">
        <f t="shared" si="0"/>
        <v>146.99999999999997</v>
      </c>
      <c r="G33" s="27">
        <f t="shared" si="1"/>
        <v>2.5457413249211354</v>
      </c>
      <c r="H33" s="28"/>
    </row>
    <row r="34" spans="1:8" ht="15.45" customHeight="1">
      <c r="A34" s="40" t="s">
        <v>175</v>
      </c>
      <c r="B34" s="41"/>
      <c r="C34" s="25" t="s">
        <v>26</v>
      </c>
      <c r="D34" s="26">
        <v>1182.5</v>
      </c>
      <c r="E34" s="26">
        <v>1150.5</v>
      </c>
      <c r="F34" s="26">
        <f t="shared" si="0"/>
        <v>-32</v>
      </c>
      <c r="G34" s="27">
        <f t="shared" si="1"/>
        <v>0.97293868921775895</v>
      </c>
      <c r="H34" s="28"/>
    </row>
    <row r="35" spans="1:8" ht="15.45" customHeight="1">
      <c r="A35" s="40" t="s">
        <v>112</v>
      </c>
      <c r="B35" s="41"/>
      <c r="C35" s="25"/>
      <c r="D35" s="26"/>
      <c r="E35" s="26"/>
      <c r="F35" s="26"/>
      <c r="G35" s="27"/>
      <c r="H35" s="28"/>
    </row>
    <row r="36" spans="1:8" ht="21" customHeight="1">
      <c r="A36" s="40" t="s">
        <v>176</v>
      </c>
      <c r="B36" s="41"/>
      <c r="C36" s="25" t="s">
        <v>27</v>
      </c>
      <c r="D36" s="26"/>
      <c r="E36" s="26"/>
      <c r="F36" s="26"/>
      <c r="G36" s="27"/>
      <c r="H36" s="28"/>
    </row>
    <row r="37" spans="1:8" ht="15.45" customHeight="1">
      <c r="A37" s="40" t="s">
        <v>177</v>
      </c>
      <c r="B37" s="41"/>
      <c r="C37" s="25" t="s">
        <v>28</v>
      </c>
      <c r="D37" s="26"/>
      <c r="E37" s="26"/>
      <c r="F37" s="26"/>
      <c r="G37" s="27"/>
      <c r="H37" s="28"/>
    </row>
    <row r="38" spans="1:8" ht="33.6" customHeight="1">
      <c r="A38" s="40" t="s">
        <v>178</v>
      </c>
      <c r="B38" s="41"/>
      <c r="C38" s="25" t="s">
        <v>29</v>
      </c>
      <c r="D38" s="26"/>
      <c r="E38" s="26"/>
      <c r="F38" s="26"/>
      <c r="G38" s="27"/>
      <c r="H38" s="28"/>
    </row>
    <row r="39" spans="1:8" ht="16.5" customHeight="1">
      <c r="A39" s="40" t="s">
        <v>0</v>
      </c>
      <c r="B39" s="41"/>
      <c r="C39" s="25" t="s">
        <v>30</v>
      </c>
      <c r="D39" s="26"/>
      <c r="E39" s="26"/>
      <c r="F39" s="26"/>
      <c r="G39" s="27"/>
      <c r="H39" s="28"/>
    </row>
    <row r="40" spans="1:8" ht="16.5" customHeight="1">
      <c r="A40" s="40" t="s">
        <v>1</v>
      </c>
      <c r="B40" s="41"/>
      <c r="C40" s="25" t="s">
        <v>31</v>
      </c>
      <c r="D40" s="26"/>
      <c r="E40" s="26"/>
      <c r="F40" s="26"/>
      <c r="G40" s="27"/>
      <c r="H40" s="28"/>
    </row>
    <row r="41" spans="1:8" ht="16.5" customHeight="1">
      <c r="A41" s="40" t="s">
        <v>114</v>
      </c>
      <c r="B41" s="41"/>
      <c r="C41" s="25" t="s">
        <v>32</v>
      </c>
      <c r="D41" s="26">
        <v>44.4</v>
      </c>
      <c r="E41" s="26"/>
      <c r="F41" s="26">
        <f t="shared" si="0"/>
        <v>-44.4</v>
      </c>
      <c r="G41" s="27">
        <f t="shared" si="1"/>
        <v>0</v>
      </c>
      <c r="H41" s="28"/>
    </row>
    <row r="42" spans="1:8" ht="16.5" customHeight="1">
      <c r="A42" s="40" t="s">
        <v>142</v>
      </c>
      <c r="B42" s="41"/>
      <c r="C42" s="25"/>
      <c r="D42" s="26"/>
      <c r="E42" s="26"/>
      <c r="F42" s="26"/>
      <c r="G42" s="27"/>
      <c r="H42" s="28"/>
    </row>
    <row r="43" spans="1:8" ht="16.5" customHeight="1">
      <c r="A43" s="40" t="s">
        <v>179</v>
      </c>
      <c r="B43" s="41"/>
      <c r="C43" s="25" t="s">
        <v>33</v>
      </c>
      <c r="D43" s="26"/>
      <c r="E43" s="26"/>
      <c r="F43" s="26"/>
      <c r="G43" s="27"/>
      <c r="H43" s="28"/>
    </row>
    <row r="44" spans="1:8" ht="18" customHeight="1">
      <c r="A44" s="40" t="s">
        <v>115</v>
      </c>
      <c r="B44" s="41"/>
      <c r="C44" s="25" t="s">
        <v>34</v>
      </c>
      <c r="D44" s="26">
        <v>44.4</v>
      </c>
      <c r="E44" s="26">
        <v>43.9</v>
      </c>
      <c r="F44" s="26">
        <f t="shared" si="0"/>
        <v>-0.5</v>
      </c>
      <c r="G44" s="27">
        <f t="shared" si="1"/>
        <v>0.98873873873873874</v>
      </c>
      <c r="H44" s="28"/>
    </row>
    <row r="45" spans="1:8" ht="16.5" customHeight="1">
      <c r="A45" s="48" t="s">
        <v>21</v>
      </c>
      <c r="B45" s="49"/>
      <c r="C45" s="29" t="s">
        <v>35</v>
      </c>
      <c r="D45" s="30">
        <f>D33+D34+D41</f>
        <v>1322</v>
      </c>
      <c r="E45" s="30">
        <f>E33+E34+E41</f>
        <v>1392.6</v>
      </c>
      <c r="F45" s="26">
        <f t="shared" si="0"/>
        <v>70.599999999999909</v>
      </c>
      <c r="G45" s="27">
        <f t="shared" si="1"/>
        <v>1.0534039334341905</v>
      </c>
      <c r="H45" s="28"/>
    </row>
    <row r="46" spans="1:8" ht="25.5" customHeight="1">
      <c r="A46" s="48" t="s">
        <v>116</v>
      </c>
      <c r="B46" s="49"/>
      <c r="C46" s="29"/>
      <c r="D46" s="26"/>
      <c r="E46" s="26"/>
      <c r="F46" s="26"/>
      <c r="G46" s="27"/>
      <c r="H46" s="28"/>
    </row>
    <row r="47" spans="1:8" ht="30.6" customHeight="1">
      <c r="A47" s="40" t="s">
        <v>117</v>
      </c>
      <c r="B47" s="41"/>
      <c r="C47" s="25" t="s">
        <v>36</v>
      </c>
      <c r="D47" s="26">
        <v>737.2</v>
      </c>
      <c r="E47" s="26">
        <v>218.3</v>
      </c>
      <c r="F47" s="26">
        <f t="shared" si="0"/>
        <v>-518.90000000000009</v>
      </c>
      <c r="G47" s="27">
        <f t="shared" si="1"/>
        <v>0.29612045577862178</v>
      </c>
      <c r="H47" s="28"/>
    </row>
    <row r="48" spans="1:8" ht="16.5" customHeight="1">
      <c r="A48" s="40" t="s">
        <v>129</v>
      </c>
      <c r="B48" s="41"/>
      <c r="C48" s="25" t="s">
        <v>37</v>
      </c>
      <c r="D48" s="26">
        <v>562.20000000000005</v>
      </c>
      <c r="E48" s="26"/>
      <c r="F48" s="26">
        <f t="shared" si="0"/>
        <v>-562.20000000000005</v>
      </c>
      <c r="G48" s="27"/>
      <c r="H48" s="28"/>
    </row>
    <row r="49" spans="1:8" ht="16.5" customHeight="1">
      <c r="A49" s="40" t="s">
        <v>146</v>
      </c>
      <c r="B49" s="41"/>
      <c r="C49" s="25" t="s">
        <v>38</v>
      </c>
      <c r="D49" s="26"/>
      <c r="E49" s="26"/>
      <c r="F49" s="26"/>
      <c r="G49" s="27"/>
      <c r="H49" s="28"/>
    </row>
    <row r="50" spans="1:8" ht="16.5" customHeight="1">
      <c r="A50" s="40" t="s">
        <v>140</v>
      </c>
      <c r="B50" s="41"/>
      <c r="C50" s="25" t="s">
        <v>39</v>
      </c>
      <c r="D50" s="26"/>
      <c r="E50" s="26">
        <v>1150.5</v>
      </c>
      <c r="F50" s="26">
        <f t="shared" si="0"/>
        <v>1150.5</v>
      </c>
      <c r="G50" s="27"/>
      <c r="H50" s="28"/>
    </row>
    <row r="51" spans="1:8" ht="16.5" customHeight="1">
      <c r="A51" s="40" t="s">
        <v>118</v>
      </c>
      <c r="B51" s="41"/>
      <c r="C51" s="25" t="s">
        <v>40</v>
      </c>
      <c r="D51" s="26"/>
      <c r="E51" s="26"/>
      <c r="F51" s="26"/>
      <c r="G51" s="27"/>
      <c r="H51" s="28"/>
    </row>
    <row r="52" spans="1:8" ht="16.5" customHeight="1">
      <c r="A52" s="40" t="s">
        <v>119</v>
      </c>
      <c r="B52" s="41"/>
      <c r="C52" s="25" t="s">
        <v>41</v>
      </c>
      <c r="D52" s="26"/>
      <c r="E52" s="26"/>
      <c r="F52" s="26"/>
      <c r="G52" s="27"/>
      <c r="H52" s="28"/>
    </row>
    <row r="53" spans="1:8" ht="16.5" customHeight="1">
      <c r="A53" s="40" t="s">
        <v>120</v>
      </c>
      <c r="B53" s="41"/>
      <c r="C53" s="25" t="s">
        <v>42</v>
      </c>
      <c r="D53" s="26"/>
      <c r="E53" s="26"/>
      <c r="F53" s="26"/>
      <c r="G53" s="27"/>
      <c r="H53" s="28"/>
    </row>
    <row r="54" spans="1:8" ht="15.6">
      <c r="A54" s="48" t="s">
        <v>121</v>
      </c>
      <c r="B54" s="49"/>
      <c r="C54" s="29" t="s">
        <v>43</v>
      </c>
      <c r="D54" s="30">
        <f>SUM(D47:D53)</f>
        <v>1299.4000000000001</v>
      </c>
      <c r="E54" s="30">
        <f>SUM(E47:E53)</f>
        <v>1368.8</v>
      </c>
      <c r="F54" s="26">
        <f t="shared" si="0"/>
        <v>69.399999999999864</v>
      </c>
      <c r="G54" s="27">
        <f t="shared" si="1"/>
        <v>1.0534092658149914</v>
      </c>
      <c r="H54" s="28"/>
    </row>
    <row r="55" spans="1:8" ht="28.5" customHeight="1">
      <c r="A55" s="48" t="s">
        <v>122</v>
      </c>
      <c r="B55" s="49"/>
      <c r="C55" s="29"/>
      <c r="D55" s="26"/>
      <c r="E55" s="26"/>
      <c r="F55" s="26"/>
      <c r="G55" s="27"/>
      <c r="H55" s="28"/>
    </row>
    <row r="56" spans="1:8" ht="15.6">
      <c r="A56" s="40" t="s">
        <v>123</v>
      </c>
      <c r="B56" s="41"/>
      <c r="C56" s="25" t="s">
        <v>44</v>
      </c>
      <c r="D56" s="26">
        <f>D45-D47</f>
        <v>584.79999999999995</v>
      </c>
      <c r="E56" s="26">
        <f>E33-E47</f>
        <v>23.799999999999955</v>
      </c>
      <c r="F56" s="26">
        <f t="shared" si="0"/>
        <v>-561</v>
      </c>
      <c r="G56" s="27">
        <f t="shared" si="1"/>
        <v>4.0697674418604578E-2</v>
      </c>
      <c r="H56" s="28"/>
    </row>
    <row r="57" spans="1:8" ht="15.6">
      <c r="A57" s="40" t="s">
        <v>124</v>
      </c>
      <c r="B57" s="41"/>
      <c r="C57" s="25" t="s">
        <v>45</v>
      </c>
      <c r="D57" s="26">
        <f>D56</f>
        <v>584.79999999999995</v>
      </c>
      <c r="E57" s="26">
        <f>E56</f>
        <v>23.799999999999955</v>
      </c>
      <c r="F57" s="26">
        <f t="shared" si="0"/>
        <v>-561</v>
      </c>
      <c r="G57" s="27">
        <f t="shared" si="1"/>
        <v>4.0697674418604578E-2</v>
      </c>
      <c r="H57" s="28"/>
    </row>
    <row r="58" spans="1:8" ht="15.6">
      <c r="A58" s="40" t="s">
        <v>139</v>
      </c>
      <c r="B58" s="41"/>
      <c r="C58" s="25" t="s">
        <v>46</v>
      </c>
      <c r="D58" s="26"/>
      <c r="E58" s="26"/>
      <c r="F58" s="26"/>
      <c r="G58" s="27"/>
      <c r="H58" s="28"/>
    </row>
    <row r="59" spans="1:8" ht="30.6" customHeight="1">
      <c r="A59" s="40" t="s">
        <v>125</v>
      </c>
      <c r="B59" s="41"/>
      <c r="C59" s="25" t="s">
        <v>47</v>
      </c>
      <c r="D59" s="26">
        <f>D56-D48</f>
        <v>22.599999999999909</v>
      </c>
      <c r="E59" s="26">
        <f>E56+E34-E48-E50</f>
        <v>23.799999999999955</v>
      </c>
      <c r="F59" s="26">
        <f t="shared" si="0"/>
        <v>1.2000000000000455</v>
      </c>
      <c r="G59" s="27">
        <f t="shared" si="1"/>
        <v>1.0530973451327457</v>
      </c>
      <c r="H59" s="28"/>
    </row>
    <row r="60" spans="1:8" ht="15.6">
      <c r="A60" s="40" t="s">
        <v>127</v>
      </c>
      <c r="B60" s="41"/>
      <c r="C60" s="25" t="s">
        <v>48</v>
      </c>
      <c r="D60" s="26">
        <f>D59</f>
        <v>22.599999999999909</v>
      </c>
      <c r="E60" s="26">
        <f>E59</f>
        <v>23.799999999999955</v>
      </c>
      <c r="F60" s="26">
        <f t="shared" si="0"/>
        <v>1.2000000000000455</v>
      </c>
      <c r="G60" s="27">
        <f t="shared" si="1"/>
        <v>1.0530973451327457</v>
      </c>
      <c r="H60" s="28"/>
    </row>
    <row r="61" spans="1:8" ht="15.6">
      <c r="A61" s="40" t="s">
        <v>128</v>
      </c>
      <c r="B61" s="41"/>
      <c r="C61" s="25" t="s">
        <v>49</v>
      </c>
      <c r="D61" s="26"/>
      <c r="E61" s="26"/>
      <c r="F61" s="26"/>
      <c r="G61" s="27"/>
      <c r="H61" s="28"/>
    </row>
    <row r="62" spans="1:8" ht="31.8" customHeight="1">
      <c r="A62" s="40" t="s">
        <v>126</v>
      </c>
      <c r="B62" s="41"/>
      <c r="C62" s="25" t="s">
        <v>50</v>
      </c>
      <c r="D62" s="26">
        <f>D59</f>
        <v>22.599999999999909</v>
      </c>
      <c r="E62" s="26">
        <f>E59+E39+E40+E41-E51-E52</f>
        <v>23.799999999999955</v>
      </c>
      <c r="F62" s="26">
        <f t="shared" si="0"/>
        <v>1.2000000000000455</v>
      </c>
      <c r="G62" s="27">
        <f t="shared" si="1"/>
        <v>1.0530973451327457</v>
      </c>
      <c r="H62" s="28"/>
    </row>
    <row r="63" spans="1:8" ht="15.6">
      <c r="A63" s="40" t="s">
        <v>124</v>
      </c>
      <c r="B63" s="41"/>
      <c r="C63" s="25" t="s">
        <v>51</v>
      </c>
      <c r="D63" s="26">
        <f>D62</f>
        <v>22.599999999999909</v>
      </c>
      <c r="E63" s="26">
        <f>E62</f>
        <v>23.799999999999955</v>
      </c>
      <c r="F63" s="26"/>
      <c r="G63" s="27"/>
      <c r="H63" s="28"/>
    </row>
    <row r="64" spans="1:8" ht="15.6">
      <c r="A64" s="40" t="s">
        <v>139</v>
      </c>
      <c r="B64" s="41"/>
      <c r="C64" s="25" t="s">
        <v>52</v>
      </c>
      <c r="D64" s="26"/>
      <c r="E64" s="26"/>
      <c r="F64" s="26"/>
      <c r="G64" s="27"/>
      <c r="H64" s="28"/>
    </row>
    <row r="65" spans="1:8" ht="34.799999999999997" customHeight="1">
      <c r="A65" s="40" t="s">
        <v>53</v>
      </c>
      <c r="B65" s="41"/>
      <c r="C65" s="25" t="s">
        <v>54</v>
      </c>
      <c r="D65" s="31">
        <v>4.0999999999999996</v>
      </c>
      <c r="E65" s="26">
        <v>4.3</v>
      </c>
      <c r="F65" s="26"/>
      <c r="G65" s="27"/>
      <c r="H65" s="28"/>
    </row>
    <row r="66" spans="1:8" ht="15.6">
      <c r="A66" s="40" t="s">
        <v>180</v>
      </c>
      <c r="B66" s="41"/>
      <c r="C66" s="25" t="s">
        <v>55</v>
      </c>
      <c r="D66" s="26">
        <f>D67</f>
        <v>18.499999999999908</v>
      </c>
      <c r="E66" s="26">
        <f>E67</f>
        <v>19.499999999999954</v>
      </c>
      <c r="F66" s="26"/>
      <c r="G66" s="27"/>
      <c r="H66" s="28"/>
    </row>
    <row r="67" spans="1:8" ht="15.6">
      <c r="A67" s="40" t="s">
        <v>127</v>
      </c>
      <c r="B67" s="41"/>
      <c r="C67" s="25" t="s">
        <v>56</v>
      </c>
      <c r="D67" s="26">
        <f>D63-D65</f>
        <v>18.499999999999908</v>
      </c>
      <c r="E67" s="26">
        <f>E63-E65</f>
        <v>19.499999999999954</v>
      </c>
      <c r="F67" s="26"/>
      <c r="G67" s="27"/>
      <c r="H67" s="28"/>
    </row>
    <row r="68" spans="1:8" ht="15.6">
      <c r="A68" s="40" t="s">
        <v>128</v>
      </c>
      <c r="B68" s="41"/>
      <c r="C68" s="25" t="s">
        <v>57</v>
      </c>
      <c r="D68" s="26"/>
      <c r="E68" s="26"/>
      <c r="F68" s="26"/>
      <c r="G68" s="27"/>
      <c r="H68" s="28"/>
    </row>
    <row r="69" spans="1:8" ht="37.799999999999997" customHeight="1">
      <c r="A69" s="40" t="s">
        <v>2</v>
      </c>
      <c r="B69" s="41"/>
      <c r="C69" s="25" t="s">
        <v>58</v>
      </c>
      <c r="D69" s="26">
        <v>1.9</v>
      </c>
      <c r="E69" s="26">
        <v>1.95</v>
      </c>
      <c r="F69" s="26"/>
      <c r="G69" s="27"/>
      <c r="H69" s="28"/>
    </row>
    <row r="70" spans="1:8" ht="24.75" customHeight="1">
      <c r="A70" s="42" t="s">
        <v>60</v>
      </c>
      <c r="B70" s="51"/>
      <c r="C70" s="51"/>
      <c r="D70" s="51"/>
      <c r="E70" s="51"/>
      <c r="F70" s="51"/>
      <c r="G70" s="50"/>
      <c r="H70" s="21"/>
    </row>
    <row r="71" spans="1:8" ht="16.5" customHeight="1">
      <c r="A71" s="40" t="s">
        <v>3</v>
      </c>
      <c r="B71" s="41"/>
      <c r="C71" s="25" t="s">
        <v>61</v>
      </c>
      <c r="D71" s="26">
        <v>285.3</v>
      </c>
      <c r="E71" s="26">
        <v>320.39999999999998</v>
      </c>
      <c r="F71" s="26">
        <f>E71-D71</f>
        <v>35.099999999999966</v>
      </c>
      <c r="G71" s="27">
        <f>E71/D71</f>
        <v>1.1230283911671923</v>
      </c>
      <c r="H71" s="28"/>
    </row>
    <row r="72" spans="1:8" ht="16.5" customHeight="1">
      <c r="A72" s="40" t="s">
        <v>4</v>
      </c>
      <c r="B72" s="41"/>
      <c r="C72" s="25" t="s">
        <v>62</v>
      </c>
      <c r="D72" s="26">
        <v>711.1</v>
      </c>
      <c r="E72" s="26">
        <v>731.87</v>
      </c>
      <c r="F72" s="26">
        <f t="shared" ref="F72:F76" si="2">E72-D72</f>
        <v>20.769999999999982</v>
      </c>
      <c r="G72" s="27">
        <f t="shared" ref="G72:G76" si="3">E72/D72</f>
        <v>1.0292082688792012</v>
      </c>
      <c r="H72" s="28"/>
    </row>
    <row r="73" spans="1:8" ht="16.5" customHeight="1">
      <c r="A73" s="40" t="s">
        <v>5</v>
      </c>
      <c r="B73" s="41"/>
      <c r="C73" s="25" t="s">
        <v>63</v>
      </c>
      <c r="D73" s="26">
        <v>155.69999999999999</v>
      </c>
      <c r="E73" s="26">
        <v>156.9</v>
      </c>
      <c r="F73" s="26">
        <f t="shared" si="2"/>
        <v>1.2000000000000171</v>
      </c>
      <c r="G73" s="27">
        <f t="shared" si="3"/>
        <v>1.0077071290944124</v>
      </c>
      <c r="H73" s="28"/>
    </row>
    <row r="74" spans="1:8" ht="16.5" customHeight="1">
      <c r="A74" s="40" t="s">
        <v>6</v>
      </c>
      <c r="B74" s="41"/>
      <c r="C74" s="25" t="s">
        <v>64</v>
      </c>
      <c r="D74" s="26">
        <v>44.7</v>
      </c>
      <c r="E74" s="26">
        <v>66.7</v>
      </c>
      <c r="F74" s="26">
        <f t="shared" si="2"/>
        <v>22</v>
      </c>
      <c r="G74" s="27">
        <f t="shared" si="3"/>
        <v>1.4921700223713645</v>
      </c>
      <c r="H74" s="28"/>
    </row>
    <row r="75" spans="1:8" ht="16.5" customHeight="1">
      <c r="A75" s="40" t="s">
        <v>7</v>
      </c>
      <c r="B75" s="41"/>
      <c r="C75" s="20">
        <v>280</v>
      </c>
      <c r="D75" s="26">
        <v>102.6</v>
      </c>
      <c r="E75" s="26">
        <v>92.93</v>
      </c>
      <c r="F75" s="26">
        <f t="shared" si="2"/>
        <v>-9.6699999999999875</v>
      </c>
      <c r="G75" s="27">
        <f t="shared" si="3"/>
        <v>0.90575048732943486</v>
      </c>
      <c r="H75" s="28"/>
    </row>
    <row r="76" spans="1:8" ht="16.5" customHeight="1">
      <c r="A76" s="40" t="s">
        <v>22</v>
      </c>
      <c r="B76" s="41"/>
      <c r="C76" s="20">
        <v>290</v>
      </c>
      <c r="D76" s="26">
        <f>SUM(D71:D75)</f>
        <v>1299.4000000000001</v>
      </c>
      <c r="E76" s="26">
        <f>SUM(E71:E75)</f>
        <v>1368.8000000000002</v>
      </c>
      <c r="F76" s="26">
        <f t="shared" si="2"/>
        <v>69.400000000000091</v>
      </c>
      <c r="G76" s="27">
        <f t="shared" si="3"/>
        <v>1.0534092658149916</v>
      </c>
      <c r="H76" s="28"/>
    </row>
    <row r="77" spans="1:8" ht="22.5" customHeight="1">
      <c r="A77" s="42" t="s">
        <v>65</v>
      </c>
      <c r="B77" s="43"/>
      <c r="C77" s="43"/>
      <c r="D77" s="43"/>
      <c r="E77" s="43"/>
      <c r="F77" s="44"/>
      <c r="G77" s="32"/>
      <c r="H77" s="21"/>
    </row>
    <row r="78" spans="1:8" ht="50.4" customHeight="1">
      <c r="A78" s="48" t="s">
        <v>8</v>
      </c>
      <c r="B78" s="49"/>
      <c r="C78" s="29" t="s">
        <v>66</v>
      </c>
      <c r="D78" s="30">
        <f>D79+D80+D82</f>
        <v>23.3</v>
      </c>
      <c r="E78" s="30">
        <f>E79+E80+E82</f>
        <v>80.150000000000006</v>
      </c>
      <c r="F78" s="30">
        <f>E78-D78</f>
        <v>56.850000000000009</v>
      </c>
      <c r="G78" s="33">
        <f>E78/D78</f>
        <v>3.4399141630901289</v>
      </c>
      <c r="H78" s="28"/>
    </row>
    <row r="79" spans="1:8" ht="16.5" customHeight="1">
      <c r="A79" s="40" t="s">
        <v>9</v>
      </c>
      <c r="B79" s="41"/>
      <c r="C79" s="25" t="s">
        <v>67</v>
      </c>
      <c r="D79" s="26">
        <v>2.9</v>
      </c>
      <c r="E79" s="26">
        <v>0.03</v>
      </c>
      <c r="F79" s="26">
        <f t="shared" ref="F79:F93" si="4">E79-D79</f>
        <v>-2.87</v>
      </c>
      <c r="G79" s="27">
        <f t="shared" ref="G79:G93" si="5">E79/D79</f>
        <v>1.0344827586206896E-2</v>
      </c>
      <c r="H79" s="28"/>
    </row>
    <row r="80" spans="1:8" ht="34.200000000000003" customHeight="1">
      <c r="A80" s="40" t="s">
        <v>154</v>
      </c>
      <c r="B80" s="41"/>
      <c r="C80" s="25" t="s">
        <v>68</v>
      </c>
      <c r="D80" s="26">
        <v>19.100000000000001</v>
      </c>
      <c r="E80" s="26">
        <v>79.95</v>
      </c>
      <c r="F80" s="26">
        <f t="shared" si="4"/>
        <v>60.85</v>
      </c>
      <c r="G80" s="27">
        <f t="shared" si="5"/>
        <v>4.1858638743455492</v>
      </c>
      <c r="H80" s="28"/>
    </row>
    <row r="81" spans="1:8" ht="37.5" customHeight="1">
      <c r="A81" s="40" t="s">
        <v>155</v>
      </c>
      <c r="B81" s="41"/>
      <c r="C81" s="25" t="s">
        <v>69</v>
      </c>
      <c r="D81" s="26"/>
      <c r="E81" s="26"/>
      <c r="F81" s="26"/>
      <c r="G81" s="27"/>
      <c r="H81" s="28"/>
    </row>
    <row r="82" spans="1:8" ht="33" customHeight="1">
      <c r="A82" s="40" t="s">
        <v>110</v>
      </c>
      <c r="B82" s="41"/>
      <c r="C82" s="25" t="s">
        <v>70</v>
      </c>
      <c r="D82" s="26">
        <f>D83</f>
        <v>1.3</v>
      </c>
      <c r="E82" s="26">
        <f>E83</f>
        <v>0.17</v>
      </c>
      <c r="F82" s="26">
        <f t="shared" si="4"/>
        <v>-1.1300000000000001</v>
      </c>
      <c r="G82" s="27">
        <f t="shared" si="5"/>
        <v>0.13076923076923078</v>
      </c>
      <c r="H82" s="28"/>
    </row>
    <row r="83" spans="1:8" ht="42.75" customHeight="1">
      <c r="A83" s="40" t="s">
        <v>10</v>
      </c>
      <c r="B83" s="41"/>
      <c r="C83" s="25" t="s">
        <v>11</v>
      </c>
      <c r="D83" s="26">
        <v>1.3</v>
      </c>
      <c r="E83" s="26">
        <v>0.17</v>
      </c>
      <c r="F83" s="26">
        <f t="shared" si="4"/>
        <v>-1.1300000000000001</v>
      </c>
      <c r="G83" s="27">
        <f t="shared" si="5"/>
        <v>0.13076923076923078</v>
      </c>
      <c r="H83" s="28"/>
    </row>
    <row r="84" spans="1:8" ht="15.6">
      <c r="A84" s="40" t="s">
        <v>184</v>
      </c>
      <c r="B84" s="41"/>
      <c r="C84" s="25" t="s">
        <v>13</v>
      </c>
      <c r="D84" s="26"/>
      <c r="E84" s="26"/>
      <c r="F84" s="30"/>
      <c r="G84" s="33"/>
      <c r="H84" s="28"/>
    </row>
    <row r="85" spans="1:8" ht="29.25" customHeight="1">
      <c r="A85" s="48" t="s">
        <v>99</v>
      </c>
      <c r="B85" s="49"/>
      <c r="C85" s="29" t="s">
        <v>71</v>
      </c>
      <c r="D85" s="30"/>
      <c r="E85" s="30"/>
      <c r="F85" s="30"/>
      <c r="G85" s="33"/>
      <c r="H85" s="28"/>
    </row>
    <row r="86" spans="1:8" ht="47.4" customHeight="1">
      <c r="A86" s="40" t="s">
        <v>100</v>
      </c>
      <c r="B86" s="41"/>
      <c r="C86" s="25" t="s">
        <v>72</v>
      </c>
      <c r="D86" s="26"/>
      <c r="E86" s="26"/>
      <c r="F86" s="30"/>
      <c r="G86" s="33"/>
      <c r="H86" s="28"/>
    </row>
    <row r="87" spans="1:8" ht="15.6">
      <c r="A87" s="40" t="s">
        <v>101</v>
      </c>
      <c r="B87" s="41"/>
      <c r="C87" s="25" t="s">
        <v>73</v>
      </c>
      <c r="D87" s="26"/>
      <c r="E87" s="26"/>
      <c r="F87" s="30"/>
      <c r="G87" s="33"/>
      <c r="H87" s="28"/>
    </row>
    <row r="88" spans="1:8" ht="15.6">
      <c r="A88" s="40" t="s">
        <v>102</v>
      </c>
      <c r="B88" s="41"/>
      <c r="C88" s="25" t="s">
        <v>74</v>
      </c>
      <c r="D88" s="26"/>
      <c r="E88" s="26"/>
      <c r="F88" s="30"/>
      <c r="G88" s="33"/>
      <c r="H88" s="28"/>
    </row>
    <row r="89" spans="1:8" ht="32.25" customHeight="1">
      <c r="A89" s="48" t="s">
        <v>103</v>
      </c>
      <c r="B89" s="49"/>
      <c r="C89" s="29" t="s">
        <v>75</v>
      </c>
      <c r="D89" s="30">
        <f>D90</f>
        <v>155.69999999999999</v>
      </c>
      <c r="E89" s="30">
        <f>E90</f>
        <v>139.93</v>
      </c>
      <c r="F89" s="30">
        <f t="shared" si="4"/>
        <v>-15.769999999999982</v>
      </c>
      <c r="G89" s="33">
        <f t="shared" si="5"/>
        <v>0.8987154784842647</v>
      </c>
      <c r="H89" s="28"/>
    </row>
    <row r="90" spans="1:8" ht="60.6" customHeight="1">
      <c r="A90" s="40" t="s">
        <v>108</v>
      </c>
      <c r="B90" s="41"/>
      <c r="C90" s="25" t="s">
        <v>76</v>
      </c>
      <c r="D90" s="26">
        <v>155.69999999999999</v>
      </c>
      <c r="E90" s="26">
        <v>139.93</v>
      </c>
      <c r="F90" s="26">
        <f t="shared" si="4"/>
        <v>-15.769999999999982</v>
      </c>
      <c r="G90" s="27">
        <f t="shared" si="5"/>
        <v>0.8987154784842647</v>
      </c>
      <c r="H90" s="28"/>
    </row>
    <row r="91" spans="1:8" ht="15.6">
      <c r="A91" s="40" t="s">
        <v>12</v>
      </c>
      <c r="B91" s="41"/>
      <c r="C91" s="25" t="s">
        <v>77</v>
      </c>
      <c r="D91" s="26"/>
      <c r="E91" s="26"/>
      <c r="F91" s="30"/>
      <c r="G91" s="33"/>
      <c r="H91" s="28"/>
    </row>
    <row r="92" spans="1:8" ht="15.6">
      <c r="A92" s="40" t="s">
        <v>104</v>
      </c>
      <c r="B92" s="41"/>
      <c r="C92" s="25" t="s">
        <v>78</v>
      </c>
      <c r="D92" s="26">
        <f>D93</f>
        <v>138.69999999999999</v>
      </c>
      <c r="E92" s="26">
        <f>E93</f>
        <v>128.6</v>
      </c>
      <c r="F92" s="26">
        <f t="shared" si="4"/>
        <v>-10.099999999999994</v>
      </c>
      <c r="G92" s="27">
        <f t="shared" si="5"/>
        <v>0.92718096611391498</v>
      </c>
      <c r="H92" s="28"/>
    </row>
    <row r="93" spans="1:8" ht="15.6">
      <c r="A93" s="40" t="s">
        <v>105</v>
      </c>
      <c r="B93" s="41"/>
      <c r="C93" s="25" t="s">
        <v>79</v>
      </c>
      <c r="D93" s="26">
        <v>138.69999999999999</v>
      </c>
      <c r="E93" s="26">
        <v>128.6</v>
      </c>
      <c r="F93" s="26">
        <f t="shared" si="4"/>
        <v>-10.099999999999994</v>
      </c>
      <c r="G93" s="27">
        <f t="shared" si="5"/>
        <v>0.92718096611391498</v>
      </c>
      <c r="H93" s="28"/>
    </row>
    <row r="94" spans="1:8" ht="15.6">
      <c r="A94" s="40" t="s">
        <v>141</v>
      </c>
      <c r="B94" s="41"/>
      <c r="C94" s="25" t="s">
        <v>80</v>
      </c>
      <c r="D94" s="26"/>
      <c r="E94" s="26"/>
      <c r="F94" s="26"/>
      <c r="G94" s="27"/>
      <c r="H94" s="28"/>
    </row>
    <row r="95" spans="1:8" ht="22.5" customHeight="1">
      <c r="A95" s="42" t="s">
        <v>81</v>
      </c>
      <c r="B95" s="43"/>
      <c r="C95" s="43"/>
      <c r="D95" s="43"/>
      <c r="E95" s="43"/>
      <c r="F95" s="43"/>
      <c r="G95" s="50"/>
      <c r="H95" s="21"/>
    </row>
    <row r="96" spans="1:8" ht="15.6">
      <c r="A96" s="40" t="s">
        <v>106</v>
      </c>
      <c r="B96" s="41"/>
      <c r="C96" s="25" t="s">
        <v>82</v>
      </c>
      <c r="D96" s="34"/>
      <c r="E96" s="26"/>
      <c r="F96" s="26"/>
      <c r="G96" s="27"/>
      <c r="H96" s="28"/>
    </row>
    <row r="97" spans="1:8" ht="15.6">
      <c r="A97" s="40" t="s">
        <v>107</v>
      </c>
      <c r="B97" s="41"/>
      <c r="C97" s="25" t="s">
        <v>83</v>
      </c>
      <c r="D97" s="34"/>
      <c r="E97" s="26"/>
      <c r="F97" s="26"/>
      <c r="G97" s="27"/>
      <c r="H97" s="28"/>
    </row>
    <row r="98" spans="1:8" ht="46.8" customHeight="1">
      <c r="A98" s="40" t="s">
        <v>182</v>
      </c>
      <c r="B98" s="41"/>
      <c r="C98" s="25" t="s">
        <v>84</v>
      </c>
      <c r="D98" s="34"/>
      <c r="E98" s="26"/>
      <c r="F98" s="26"/>
      <c r="G98" s="27"/>
      <c r="H98" s="28"/>
    </row>
    <row r="99" spans="1:8" ht="16.5" customHeight="1">
      <c r="A99" s="40" t="s">
        <v>107</v>
      </c>
      <c r="B99" s="41"/>
      <c r="C99" s="25" t="s">
        <v>85</v>
      </c>
      <c r="D99" s="34"/>
      <c r="E99" s="26"/>
      <c r="F99" s="26"/>
      <c r="G99" s="27"/>
      <c r="H99" s="28"/>
    </row>
    <row r="100" spans="1:8" ht="31.2" customHeight="1">
      <c r="A100" s="40" t="s">
        <v>181</v>
      </c>
      <c r="B100" s="41"/>
      <c r="C100" s="25" t="s">
        <v>86</v>
      </c>
      <c r="D100" s="34"/>
      <c r="E100" s="26"/>
      <c r="F100" s="26"/>
      <c r="G100" s="27"/>
      <c r="H100" s="28"/>
    </row>
    <row r="101" spans="1:8" ht="15.6">
      <c r="A101" s="40" t="s">
        <v>107</v>
      </c>
      <c r="B101" s="41"/>
      <c r="C101" s="25" t="s">
        <v>87</v>
      </c>
      <c r="D101" s="34"/>
      <c r="E101" s="26"/>
      <c r="F101" s="26"/>
      <c r="G101" s="27"/>
      <c r="H101" s="28"/>
    </row>
    <row r="102" spans="1:8" ht="33" customHeight="1">
      <c r="A102" s="40" t="s">
        <v>183</v>
      </c>
      <c r="B102" s="41"/>
      <c r="C102" s="25" t="s">
        <v>88</v>
      </c>
      <c r="D102" s="34"/>
      <c r="E102" s="26"/>
      <c r="F102" s="26"/>
      <c r="G102" s="27"/>
      <c r="H102" s="28"/>
    </row>
    <row r="103" spans="1:8" ht="15.6">
      <c r="A103" s="40" t="s">
        <v>107</v>
      </c>
      <c r="B103" s="41"/>
      <c r="C103" s="25" t="s">
        <v>89</v>
      </c>
      <c r="D103" s="34"/>
      <c r="E103" s="26"/>
      <c r="F103" s="26"/>
      <c r="G103" s="27"/>
      <c r="H103" s="28"/>
    </row>
    <row r="104" spans="1:8" ht="48" customHeight="1">
      <c r="A104" s="40" t="s">
        <v>14</v>
      </c>
      <c r="B104" s="41"/>
      <c r="C104" s="25" t="s">
        <v>90</v>
      </c>
      <c r="D104" s="34"/>
      <c r="E104" s="26"/>
      <c r="F104" s="26"/>
      <c r="G104" s="27"/>
      <c r="H104" s="28"/>
    </row>
    <row r="105" spans="1:8" ht="15.6">
      <c r="A105" s="40" t="s">
        <v>107</v>
      </c>
      <c r="B105" s="41"/>
      <c r="C105" s="25" t="s">
        <v>91</v>
      </c>
      <c r="D105" s="34"/>
      <c r="E105" s="26"/>
      <c r="F105" s="26"/>
      <c r="G105" s="27"/>
      <c r="H105" s="28"/>
    </row>
    <row r="106" spans="1:8" ht="27" customHeight="1">
      <c r="A106" s="40" t="s">
        <v>23</v>
      </c>
      <c r="B106" s="41"/>
      <c r="C106" s="25" t="s">
        <v>92</v>
      </c>
      <c r="D106" s="34"/>
      <c r="E106" s="34"/>
      <c r="F106" s="26"/>
      <c r="G106" s="27"/>
      <c r="H106" s="28"/>
    </row>
    <row r="107" spans="1:8" ht="31.5" customHeight="1">
      <c r="A107" s="40" t="s">
        <v>24</v>
      </c>
      <c r="B107" s="41"/>
      <c r="C107" s="25" t="s">
        <v>93</v>
      </c>
      <c r="D107" s="34"/>
      <c r="E107" s="34"/>
      <c r="F107" s="26"/>
      <c r="G107" s="27"/>
      <c r="H107" s="28"/>
    </row>
    <row r="108" spans="1:8" ht="22.5" customHeight="1">
      <c r="A108" s="42" t="s">
        <v>94</v>
      </c>
      <c r="B108" s="43"/>
      <c r="C108" s="43"/>
      <c r="D108" s="43"/>
      <c r="E108" s="43"/>
      <c r="F108" s="44"/>
      <c r="G108" s="32"/>
      <c r="H108" s="21"/>
    </row>
    <row r="109" spans="1:8" ht="16.5" customHeight="1">
      <c r="A109" s="40" t="s">
        <v>15</v>
      </c>
      <c r="B109" s="41"/>
      <c r="C109" s="25" t="s">
        <v>95</v>
      </c>
      <c r="D109" s="26">
        <v>42</v>
      </c>
      <c r="E109" s="35">
        <v>38</v>
      </c>
      <c r="F109" s="26">
        <f>E109-D109</f>
        <v>-4</v>
      </c>
      <c r="G109" s="27">
        <f>E109/D109</f>
        <v>0.90476190476190477</v>
      </c>
      <c r="H109" s="28"/>
    </row>
    <row r="110" spans="1:8" ht="16.5" customHeight="1">
      <c r="A110" s="40" t="s">
        <v>16</v>
      </c>
      <c r="B110" s="41"/>
      <c r="C110" s="25" t="s">
        <v>96</v>
      </c>
      <c r="D110" s="26">
        <v>2595.6</v>
      </c>
      <c r="E110" s="26">
        <v>2692.8</v>
      </c>
      <c r="F110" s="26">
        <f>E110-D110</f>
        <v>97.200000000000273</v>
      </c>
      <c r="G110" s="27">
        <f>E110/D110</f>
        <v>1.0374479889042998</v>
      </c>
      <c r="H110" s="28"/>
    </row>
    <row r="111" spans="1:8" ht="16.5" customHeight="1">
      <c r="A111" s="40" t="s">
        <v>17</v>
      </c>
      <c r="B111" s="41"/>
      <c r="C111" s="25" t="s">
        <v>97</v>
      </c>
      <c r="D111" s="26"/>
      <c r="E111" s="26">
        <v>29.04</v>
      </c>
      <c r="F111" s="26">
        <f>E111-D111</f>
        <v>29.04</v>
      </c>
      <c r="G111" s="27"/>
      <c r="H111" s="28"/>
    </row>
    <row r="112" spans="1:8" s="3" customFormat="1" ht="40.200000000000003" customHeight="1">
      <c r="A112" s="40" t="s">
        <v>18</v>
      </c>
      <c r="B112" s="41"/>
      <c r="C112" s="25" t="s">
        <v>98</v>
      </c>
      <c r="D112" s="26"/>
      <c r="E112" s="26"/>
      <c r="F112" s="26"/>
      <c r="G112" s="27"/>
      <c r="H112" s="36"/>
    </row>
    <row r="113" spans="1:8" s="3" customFormat="1" ht="22.5" customHeight="1">
      <c r="A113" s="36"/>
      <c r="B113" s="36"/>
      <c r="C113" s="36"/>
      <c r="D113" s="36"/>
      <c r="E113" s="36"/>
      <c r="F113" s="36"/>
      <c r="G113" s="36"/>
      <c r="H113" s="36"/>
    </row>
    <row r="114" spans="1:8" s="3" customFormat="1" ht="18.75" customHeight="1">
      <c r="A114" s="37" t="s">
        <v>19</v>
      </c>
      <c r="B114" s="38"/>
      <c r="C114" s="38"/>
      <c r="D114" s="38"/>
      <c r="E114" s="38"/>
      <c r="F114" s="36"/>
      <c r="G114" s="36"/>
      <c r="H114" s="36"/>
    </row>
    <row r="115" spans="1:8" s="3" customFormat="1" ht="20.25" customHeight="1">
      <c r="A115" s="45" t="s">
        <v>195</v>
      </c>
      <c r="B115" s="45"/>
      <c r="C115" s="46" t="s">
        <v>20</v>
      </c>
      <c r="D115" s="46"/>
      <c r="E115" s="47" t="s">
        <v>193</v>
      </c>
      <c r="F115" s="46"/>
      <c r="G115" s="36"/>
      <c r="H115" s="36"/>
    </row>
    <row r="116" spans="1:8" s="3" customFormat="1">
      <c r="A116" s="5" t="s">
        <v>25</v>
      </c>
      <c r="B116" s="5"/>
      <c r="C116" s="39" t="s">
        <v>109</v>
      </c>
      <c r="D116" s="39"/>
      <c r="E116" s="39" t="s">
        <v>144</v>
      </c>
      <c r="F116" s="39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9055118110236221" right="0.31496062992125984" top="0.82677165354330717" bottom="0.74803149606299213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кв-л</vt:lpstr>
      <vt:lpstr>'4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2019-08-12T06:57:22Z</cp:lastPrinted>
  <dcterms:created xsi:type="dcterms:W3CDTF">2018-04-12T10:46:04Z</dcterms:created>
  <dcterms:modified xsi:type="dcterms:W3CDTF">2019-08-12T06:59:59Z</dcterms:modified>
</cp:coreProperties>
</file>