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4"/>
  </bookViews>
  <sheets>
    <sheet name="адреса наша" sheetId="16" r:id="rId1"/>
    <sheet name="видалені довідки " sheetId="13" r:id="rId2"/>
    <sheet name=" дослідження біопсії " sheetId="14" r:id="rId3"/>
    <sheet name="krempatolog@ukr.net" sheetId="15" r:id="rId4"/>
    <sheet name="Витяг для каси н.77 від23.06.20" sheetId="12" r:id="rId5"/>
    <sheet name="Витяг для каси н.77 від23.0 (2)" sheetId="17" r:id="rId6"/>
  </sheets>
  <definedNames>
    <definedName name="_xlnm._FilterDatabase" localSheetId="5" hidden="1">'Витяг для каси н.77 від23.0 (2)'!$A$4:$H$712</definedName>
    <definedName name="_xlnm._FilterDatabase" localSheetId="4" hidden="1">'Витяг для каси н.77 від23.06.20'!$A$4:$H$715</definedName>
    <definedName name="_xlnm.Print_Area" localSheetId="5">'Витяг для каси н.77 від23.0 (2)'!$A$1:$H$810</definedName>
    <definedName name="_xlnm.Print_Area" localSheetId="4">'Витяг для каси н.77 від23.06.20'!$A$1:$H$813</definedName>
  </definedNames>
  <calcPr calcId="125725"/>
</workbook>
</file>

<file path=xl/calcChain.xml><?xml version="1.0" encoding="utf-8"?>
<calcChain xmlns="http://schemas.openxmlformats.org/spreadsheetml/2006/main">
  <c r="I403" i="12"/>
  <c r="I404"/>
  <c r="I405"/>
  <c r="I408"/>
  <c r="I407"/>
  <c r="I406"/>
  <c r="E114"/>
  <c r="E113"/>
  <c r="E112"/>
  <c r="E111"/>
  <c r="E121"/>
  <c r="E120"/>
  <c r="E119"/>
  <c r="E118"/>
  <c r="E117"/>
  <c r="E116"/>
  <c r="G706" i="17"/>
  <c r="G705"/>
  <c r="G698"/>
  <c r="G697"/>
  <c r="G696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108"/>
  <c r="G108"/>
  <c r="F108"/>
  <c r="E108"/>
  <c r="D108"/>
  <c r="C108"/>
  <c r="B108"/>
  <c r="H107"/>
  <c r="G107"/>
  <c r="F107"/>
  <c r="E107"/>
  <c r="D107"/>
  <c r="C107"/>
  <c r="B107"/>
  <c r="H106"/>
  <c r="G106"/>
  <c r="F106"/>
  <c r="E106"/>
  <c r="D106"/>
  <c r="C106"/>
  <c r="B106"/>
  <c r="H103"/>
  <c r="G103"/>
  <c r="F103"/>
  <c r="E103"/>
  <c r="D103"/>
  <c r="C103"/>
  <c r="B103"/>
  <c r="H102"/>
  <c r="G102"/>
  <c r="F102"/>
  <c r="E102"/>
  <c r="D102"/>
  <c r="C102"/>
  <c r="B102"/>
  <c r="H101"/>
  <c r="G101"/>
  <c r="F101"/>
  <c r="E101"/>
  <c r="D101"/>
  <c r="C101"/>
  <c r="B101"/>
  <c r="H97"/>
  <c r="G97"/>
  <c r="F97"/>
  <c r="E97"/>
  <c r="D97"/>
  <c r="C97"/>
  <c r="B97"/>
  <c r="H96"/>
  <c r="G96"/>
  <c r="F96"/>
  <c r="E96"/>
  <c r="D96"/>
  <c r="C96"/>
  <c r="B96"/>
  <c r="H95"/>
  <c r="G95"/>
  <c r="F95"/>
  <c r="E95"/>
  <c r="D95"/>
  <c r="C95"/>
  <c r="B95"/>
  <c r="H91"/>
  <c r="G91"/>
  <c r="F91"/>
  <c r="E91"/>
  <c r="D91"/>
  <c r="C91"/>
  <c r="B91"/>
  <c r="H90"/>
  <c r="G90"/>
  <c r="F90"/>
  <c r="E90"/>
  <c r="D90"/>
  <c r="C90"/>
  <c r="B90"/>
  <c r="H89"/>
  <c r="G89"/>
  <c r="F89"/>
  <c r="E89"/>
  <c r="D89"/>
  <c r="C89"/>
  <c r="B89"/>
  <c r="H88"/>
  <c r="H94" s="1"/>
  <c r="H100" s="1"/>
  <c r="G88"/>
  <c r="G94" s="1"/>
  <c r="G100" s="1"/>
  <c r="F88"/>
  <c r="F94" s="1"/>
  <c r="F100" s="1"/>
  <c r="F105" s="1"/>
  <c r="E88"/>
  <c r="E94" s="1"/>
  <c r="E100" s="1"/>
  <c r="E105" s="1"/>
  <c r="D88"/>
  <c r="D94" s="1"/>
  <c r="D100" s="1"/>
  <c r="D105" s="1"/>
  <c r="C88"/>
  <c r="C94" s="1"/>
  <c r="C100" s="1"/>
  <c r="C105" s="1"/>
  <c r="B88"/>
  <c r="B94" s="1"/>
  <c r="B100" s="1"/>
  <c r="B105" s="1"/>
  <c r="G75" i="1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H422" i="1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21"/>
  <c r="F79" i="1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H105" i="17" l="1"/>
  <c r="H104" s="1"/>
  <c r="H98"/>
  <c r="G98"/>
  <c r="G105"/>
  <c r="G104" s="1"/>
  <c r="C34" i="14"/>
  <c r="C27"/>
  <c r="C8"/>
  <c r="F8" s="1"/>
  <c r="C106" i="12"/>
  <c r="D106"/>
  <c r="E106"/>
  <c r="F106"/>
  <c r="G106"/>
  <c r="H106"/>
  <c r="C107"/>
  <c r="D107"/>
  <c r="E107"/>
  <c r="F107"/>
  <c r="G107"/>
  <c r="H107"/>
  <c r="C108"/>
  <c r="D108"/>
  <c r="E108"/>
  <c r="F108"/>
  <c r="G108"/>
  <c r="H108"/>
  <c r="B108"/>
  <c r="B107"/>
  <c r="B106"/>
  <c r="C101" l="1"/>
  <c r="D101"/>
  <c r="E101"/>
  <c r="F101"/>
  <c r="G101"/>
  <c r="H101"/>
  <c r="C102"/>
  <c r="D102"/>
  <c r="E102"/>
  <c r="F102"/>
  <c r="G102"/>
  <c r="H102"/>
  <c r="C103"/>
  <c r="D103"/>
  <c r="E103"/>
  <c r="F103"/>
  <c r="G103"/>
  <c r="H103"/>
  <c r="B103"/>
  <c r="B102"/>
  <c r="B101"/>
  <c r="C95"/>
  <c r="D95"/>
  <c r="E95"/>
  <c r="F95"/>
  <c r="G95"/>
  <c r="H95"/>
  <c r="C96"/>
  <c r="D96"/>
  <c r="E96"/>
  <c r="F96"/>
  <c r="G96"/>
  <c r="H96"/>
  <c r="C97"/>
  <c r="D97"/>
  <c r="E97"/>
  <c r="F97"/>
  <c r="G97"/>
  <c r="H97"/>
  <c r="B97"/>
  <c r="B96"/>
  <c r="B95"/>
  <c r="D88"/>
  <c r="D94" s="1"/>
  <c r="D100" s="1"/>
  <c r="D105" s="1"/>
  <c r="C91"/>
  <c r="D91"/>
  <c r="E91"/>
  <c r="F91"/>
  <c r="G91"/>
  <c r="H91"/>
  <c r="B91"/>
  <c r="C89"/>
  <c r="D89"/>
  <c r="E89"/>
  <c r="F89"/>
  <c r="G89"/>
  <c r="H89"/>
  <c r="C90"/>
  <c r="D90"/>
  <c r="E90"/>
  <c r="F90"/>
  <c r="G90"/>
  <c r="H90"/>
  <c r="B90"/>
  <c r="B89"/>
  <c r="C88"/>
  <c r="C94" s="1"/>
  <c r="C100" s="1"/>
  <c r="C105" s="1"/>
  <c r="E88"/>
  <c r="E94" s="1"/>
  <c r="E100" s="1"/>
  <c r="E105" s="1"/>
  <c r="F88"/>
  <c r="F94" s="1"/>
  <c r="F100" s="1"/>
  <c r="F105" s="1"/>
  <c r="G88"/>
  <c r="G94" s="1"/>
  <c r="G100" s="1"/>
  <c r="H88"/>
  <c r="H94" s="1"/>
  <c r="H100" s="1"/>
  <c r="B88"/>
  <c r="B94" s="1"/>
  <c r="B100" s="1"/>
  <c r="B105" s="1"/>
  <c r="H105" l="1"/>
  <c r="H104" s="1"/>
  <c r="H98"/>
  <c r="G105"/>
  <c r="G104" s="1"/>
  <c r="G98"/>
  <c r="G708"/>
  <c r="G709"/>
  <c r="G699"/>
  <c r="G701"/>
  <c r="G700"/>
</calcChain>
</file>

<file path=xl/sharedStrings.xml><?xml version="1.0" encoding="utf-8"?>
<sst xmlns="http://schemas.openxmlformats.org/spreadsheetml/2006/main" count="8896" uniqueCount="2747">
  <si>
    <t>№ п/п</t>
  </si>
  <si>
    <t>Код послуги</t>
  </si>
  <si>
    <t>Назва послуги</t>
  </si>
  <si>
    <t>Одиниця виміру</t>
  </si>
  <si>
    <t>1.1</t>
  </si>
  <si>
    <t xml:space="preserve"> Вартість на лабораторно клініко-діагностичні дослідження</t>
  </si>
  <si>
    <t>Визначення лейкоцитарної формули</t>
  </si>
  <si>
    <t>Визначення часу згортання капілярної крові</t>
  </si>
  <si>
    <t>Визначення теплової резистентності еритроцитів.</t>
  </si>
  <si>
    <t>Тимолова проба.</t>
  </si>
  <si>
    <t>Проба Ребера</t>
  </si>
  <si>
    <t>Толерантність до глюкози</t>
  </si>
  <si>
    <t>Карбоксігемоглобін</t>
  </si>
  <si>
    <t>Визначення ізоімуних антитіл.</t>
  </si>
  <si>
    <t>Дослідження сіновіальної рідини</t>
  </si>
  <si>
    <t>Мікроскопічне дослідж. осадку</t>
  </si>
  <si>
    <t>М 5</t>
  </si>
  <si>
    <t>М 6</t>
  </si>
  <si>
    <t>М 7</t>
  </si>
  <si>
    <t>М 8</t>
  </si>
  <si>
    <t>Аналіз кала на простіші</t>
  </si>
  <si>
    <t xml:space="preserve">Експрес тести </t>
  </si>
  <si>
    <t>Експрес тести аналізів по крові</t>
  </si>
  <si>
    <t>ЕТК 3</t>
  </si>
  <si>
    <t>Тест система для виявлення  вірусу гепатиту С (HCV)</t>
  </si>
  <si>
    <t>ЕТК 7</t>
  </si>
  <si>
    <t>Експрес - тест простато-специфічний антиген (ПСА)(кровь)</t>
  </si>
  <si>
    <t>Експрес тести аналізів по сечі</t>
  </si>
  <si>
    <t>ЕТС 1</t>
  </si>
  <si>
    <t>Швидкий тест для виявлення трипсиногену-2 (сеча)- Aktim Pancreatitis</t>
  </si>
  <si>
    <t>ЕТС 2</t>
  </si>
  <si>
    <t>Експрес тест для діагностики хламіндіозу (сеча)- (CITO TEST Chlamydia)</t>
  </si>
  <si>
    <t>Експрес тести аналізів по калу</t>
  </si>
  <si>
    <t>ЕТКЛ 1</t>
  </si>
  <si>
    <t>Експрес - тест для виявлення прихованої крові (кал)(СІТО TEST FOB)</t>
  </si>
  <si>
    <t>ЕТКЛ 3</t>
  </si>
  <si>
    <t>Експрес - тест для виявлення антигенів рота та аденовірусної інфекції (кал)(СІТО TEST ROTA - ADENO)</t>
  </si>
  <si>
    <t>3</t>
  </si>
  <si>
    <t>3.1</t>
  </si>
  <si>
    <t>3.2</t>
  </si>
  <si>
    <t>3.3</t>
  </si>
  <si>
    <t>3.4</t>
  </si>
  <si>
    <t>3.5</t>
  </si>
  <si>
    <t>ФД5</t>
  </si>
  <si>
    <t>3.7</t>
  </si>
  <si>
    <t>3.8</t>
  </si>
  <si>
    <t>ФД8</t>
  </si>
  <si>
    <t>Рефрактометрія</t>
  </si>
  <si>
    <t>3.9</t>
  </si>
  <si>
    <t>ФД9</t>
  </si>
  <si>
    <t>Визначення об΄єму акомадації</t>
  </si>
  <si>
    <t>3.10</t>
  </si>
  <si>
    <t>ФД10</t>
  </si>
  <si>
    <t>Визначення кольоровідчуття</t>
  </si>
  <si>
    <t>3.11</t>
  </si>
  <si>
    <t>ФД11</t>
  </si>
  <si>
    <t>Альгезіметрія</t>
  </si>
  <si>
    <t>Холодова проба</t>
  </si>
  <si>
    <t>ФД13</t>
  </si>
  <si>
    <t>Вібраційна чутливість (палестезіометрія)</t>
  </si>
  <si>
    <t>Динамометрія</t>
  </si>
  <si>
    <t>ФД15</t>
  </si>
  <si>
    <t>Термометрія з холодовим навантаженням</t>
  </si>
  <si>
    <t>ФД17</t>
  </si>
  <si>
    <t>Біомікроскопія</t>
  </si>
  <si>
    <t>ФД20</t>
  </si>
  <si>
    <t>Вимірювання  артер.   тиску</t>
  </si>
  <si>
    <t>Реовазографія 1-го сегменту на двох кінцівках у спокої</t>
  </si>
  <si>
    <t>4</t>
  </si>
  <si>
    <t>4.4</t>
  </si>
  <si>
    <t>4.5</t>
  </si>
  <si>
    <t>4.6</t>
  </si>
  <si>
    <t>4.7</t>
  </si>
  <si>
    <t>4.8</t>
  </si>
  <si>
    <t>4.9</t>
  </si>
  <si>
    <t>5</t>
  </si>
  <si>
    <t>Ультразвукові дослідження</t>
  </si>
  <si>
    <t>5.1</t>
  </si>
  <si>
    <t>5.2</t>
  </si>
  <si>
    <t>5.3</t>
  </si>
  <si>
    <t>6</t>
  </si>
  <si>
    <t>Ендоскопічні дослідження</t>
  </si>
  <si>
    <t>6.1</t>
  </si>
  <si>
    <t>ЕД 1</t>
  </si>
  <si>
    <t>6.2</t>
  </si>
  <si>
    <t>ЕД 2</t>
  </si>
  <si>
    <t>Езофагогастроскопія діагностична чи діагностично-лікувальна з анестезією</t>
  </si>
  <si>
    <t>6.3</t>
  </si>
  <si>
    <t>Колоноскопія  діагностична  без застосування анестезії</t>
  </si>
  <si>
    <t>6.4</t>
  </si>
  <si>
    <t>Колоноскопія  діагностична  з застосуванням анестезії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</si>
  <si>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</si>
  <si>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</si>
  <si>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</si>
  <si>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</si>
  <si>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</si>
  <si>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</si>
  <si>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</si>
  <si>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</si>
  <si>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</si>
  <si>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9</t>
  </si>
  <si>
    <t>Інгаляція ультразвукова</t>
  </si>
  <si>
    <t>ОГ1</t>
  </si>
  <si>
    <t>ОГ2</t>
  </si>
  <si>
    <t>ОГ3</t>
  </si>
  <si>
    <t>ОГ4</t>
  </si>
  <si>
    <t>ОГ5</t>
  </si>
  <si>
    <t>ОК1</t>
  </si>
  <si>
    <t>ОК2</t>
  </si>
  <si>
    <t>ОК3</t>
  </si>
  <si>
    <t>ОК4</t>
  </si>
  <si>
    <t>ОК5</t>
  </si>
  <si>
    <t>ОК6</t>
  </si>
  <si>
    <t>ОК7</t>
  </si>
  <si>
    <t>ОК8</t>
  </si>
  <si>
    <t>ОК9</t>
  </si>
  <si>
    <t>ОК10</t>
  </si>
  <si>
    <t>ОК11</t>
  </si>
  <si>
    <t>ОК12</t>
  </si>
  <si>
    <t>ОК13</t>
  </si>
  <si>
    <t>ОК14</t>
  </si>
  <si>
    <t>ОК15</t>
  </si>
  <si>
    <t>ОК16</t>
  </si>
  <si>
    <t>ОК17</t>
  </si>
  <si>
    <t>Послуги що проводяться лікарем-офтальмологом</t>
  </si>
  <si>
    <t>ОФ 1</t>
  </si>
  <si>
    <t>Встановлення кольоровідчуття по таблиці Рабкіна</t>
  </si>
  <si>
    <t>Вимірювання ВОТ</t>
  </si>
  <si>
    <t>Периметрія</t>
  </si>
  <si>
    <t>Пряма офтальмоскопія</t>
  </si>
  <si>
    <t>Зворотня офтальмоскопія</t>
  </si>
  <si>
    <t>Видалення сторонніх тіл</t>
  </si>
  <si>
    <t>Биомікроскопія</t>
  </si>
  <si>
    <t>ОФК 8</t>
  </si>
  <si>
    <t>СТ 1</t>
  </si>
  <si>
    <t>СТ 3</t>
  </si>
  <si>
    <t>СТ 4</t>
  </si>
  <si>
    <t>Інші  послуги</t>
  </si>
  <si>
    <t>ВМ-ПГ</t>
  </si>
  <si>
    <t>Внутрішньовенні маніпуляції з використанням ПР 21-01 систем</t>
  </si>
  <si>
    <t>ВВМ</t>
  </si>
  <si>
    <t>Внутрішньовенні маніпуляції</t>
  </si>
  <si>
    <t xml:space="preserve"> A-PRP </t>
  </si>
  <si>
    <t>Послуга  A-PRP терапія</t>
  </si>
  <si>
    <t>ПМ</t>
  </si>
  <si>
    <t>Підшкірні  маніпуляції</t>
  </si>
  <si>
    <t>аналіз</t>
  </si>
  <si>
    <t xml:space="preserve">дослідження </t>
  </si>
  <si>
    <t>консультація</t>
  </si>
  <si>
    <t>огляд</t>
  </si>
  <si>
    <t>послуга</t>
  </si>
  <si>
    <t>/-/-/</t>
  </si>
  <si>
    <t>1.2</t>
  </si>
  <si>
    <t>1.3</t>
  </si>
  <si>
    <t>1.4</t>
  </si>
  <si>
    <t>1.8</t>
  </si>
  <si>
    <t>1.5</t>
  </si>
  <si>
    <t>1.6</t>
  </si>
  <si>
    <t>1.7</t>
  </si>
  <si>
    <t>1.9</t>
  </si>
  <si>
    <t>1.10</t>
  </si>
  <si>
    <t>1.11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</si>
  <si>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</si>
  <si>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</si>
  <si>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</si>
  <si>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</si>
  <si>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</si>
  <si>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</si>
  <si>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</si>
  <si>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</si>
  <si>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</si>
  <si>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</si>
  <si>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</si>
  <si>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</si>
  <si>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</si>
  <si>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</si>
  <si>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</si>
  <si>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</si>
  <si>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</si>
  <si>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</si>
  <si>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</si>
  <si>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</si>
  <si>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</si>
  <si>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</si>
  <si>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</si>
  <si>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</si>
  <si>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</si>
  <si>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</si>
  <si>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</si>
  <si>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</si>
  <si>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</si>
  <si>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</si>
  <si>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</si>
  <si>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</si>
  <si>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</si>
  <si>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</si>
  <si>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</si>
  <si>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4.1</t>
  </si>
  <si>
    <t>4.2</t>
  </si>
  <si>
    <t>4.3</t>
  </si>
  <si>
    <t>6.5</t>
  </si>
  <si>
    <t>6.6</t>
  </si>
  <si>
    <t>6.7</t>
  </si>
  <si>
    <t>6.8</t>
  </si>
  <si>
    <t>6.9</t>
  </si>
  <si>
    <t>6.10</t>
  </si>
  <si>
    <t>6.11</t>
  </si>
  <si>
    <t>6.12</t>
  </si>
  <si>
    <t>8.1</t>
  </si>
  <si>
    <t>8.1.1</t>
  </si>
  <si>
    <t>8.1.2</t>
  </si>
  <si>
    <t>8.2</t>
  </si>
  <si>
    <t>8.2.1</t>
  </si>
  <si>
    <t>8.2.2</t>
  </si>
  <si>
    <t>8.2.3</t>
  </si>
  <si>
    <t>8.2.4</t>
  </si>
  <si>
    <t>Гальванізація</t>
  </si>
  <si>
    <t>УВЧ-терапія</t>
  </si>
  <si>
    <t>СВМ-терапія (ЛУЧ)</t>
  </si>
  <si>
    <t xml:space="preserve">СВМ-терапія </t>
  </si>
  <si>
    <t>Магнітотерапія (низькочастотна)</t>
  </si>
  <si>
    <t>Ультрафіолетове оромінення місцеве (УФО)</t>
  </si>
  <si>
    <t>Діадинамотерапія (ДДТ)</t>
  </si>
  <si>
    <t>Електростимуляція (радіус)</t>
  </si>
  <si>
    <t>Ампліпульстерапія (СМТ)</t>
  </si>
  <si>
    <t>Ультразвук</t>
  </si>
  <si>
    <t>Ультрафонофорез</t>
  </si>
  <si>
    <t>Д'арсонвалізація місцева</t>
  </si>
  <si>
    <t>Електрофорез лікарський</t>
  </si>
  <si>
    <t>процедура</t>
  </si>
  <si>
    <t>без медикаментів      (10 хв.)</t>
  </si>
  <si>
    <t>без медикаментів      (15 хв.)</t>
  </si>
  <si>
    <t>без медикаментів      (20 хв.)</t>
  </si>
  <si>
    <t>без медикаментів           (5 хв.)</t>
  </si>
  <si>
    <t>без медикаментів           (10 хв.)</t>
  </si>
  <si>
    <t>без медикаментів           (15 хв.)</t>
  </si>
  <si>
    <t>без медикаментів           (20 хв.)</t>
  </si>
  <si>
    <t>10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</si>
  <si>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</si>
  <si>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</si>
  <si>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</si>
  <si>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</si>
  <si>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</si>
  <si>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</si>
  <si>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</si>
  <si>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</si>
  <si>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</si>
  <si>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</si>
  <si>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</si>
  <si>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</si>
  <si>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</si>
  <si>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</si>
  <si>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</si>
  <si>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</si>
  <si>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</si>
  <si>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</si>
  <si>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</si>
  <si>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</si>
  <si>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</si>
  <si>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</si>
  <si>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</si>
  <si>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</si>
  <si>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</si>
  <si>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11</t>
  </si>
  <si>
    <t>11.1</t>
  </si>
  <si>
    <t>Х</t>
  </si>
  <si>
    <t>Х1</t>
  </si>
  <si>
    <t>Х2</t>
  </si>
  <si>
    <t>Х3</t>
  </si>
  <si>
    <t>Х4</t>
  </si>
  <si>
    <t>ХЕ</t>
  </si>
  <si>
    <t>ХЕ 1</t>
  </si>
  <si>
    <t>ХЕ 2</t>
  </si>
  <si>
    <t>ХЕ 3</t>
  </si>
  <si>
    <t>ХЕ 4</t>
  </si>
  <si>
    <t>ХЕ 5</t>
  </si>
  <si>
    <t>ХС</t>
  </si>
  <si>
    <t>ХС1</t>
  </si>
  <si>
    <t>ХС2</t>
  </si>
  <si>
    <t>ХС3</t>
  </si>
  <si>
    <t>ХС4</t>
  </si>
  <si>
    <t>ХС5</t>
  </si>
  <si>
    <t>ХС6</t>
  </si>
  <si>
    <t>Л1</t>
  </si>
  <si>
    <t>Л2</t>
  </si>
  <si>
    <t>Л3</t>
  </si>
  <si>
    <t>Л 5/ар</t>
  </si>
  <si>
    <t>Л6/ар</t>
  </si>
  <si>
    <t>Г</t>
  </si>
  <si>
    <t>Гінекологічні оперативні втручання з застосуванням  знеболення  АВ-10/ РМЦ (без харчуввання)</t>
  </si>
  <si>
    <t>Г3</t>
  </si>
  <si>
    <t>Лікувально-діагностичне вишкрібання порожнини матки з застосуванням  знеболення  АВ-10/ РМЦ (без харчуввання)</t>
  </si>
  <si>
    <t>ЦБ</t>
  </si>
  <si>
    <t>Цистоскопія з біопсією (з зас. спино-мозкової  анастезії АС30, без харчування )</t>
  </si>
  <si>
    <t>Г І С</t>
  </si>
  <si>
    <t>Гістероскопія (окремий розрахунок знеболення при гістероскопії 15 хв).</t>
  </si>
  <si>
    <t>ТУР</t>
  </si>
  <si>
    <t>Трансуретральна резекція предміхурової залози  (окремий розрахунок з застосуванням знеболення АС/т 60 )</t>
  </si>
  <si>
    <t>АВС-60</t>
  </si>
  <si>
    <t>Анестезіологічно- медікаментозне забезпечення оперативного лікування хворих  в стоматології,  60 хв.(1год)</t>
  </si>
  <si>
    <t>АВС-120</t>
  </si>
  <si>
    <t>Анестезіологічно- медікаментозне забезпечення оперативного лікування хворих  в стоматології, 120 хв.(2 год)</t>
  </si>
  <si>
    <t>АВС-180</t>
  </si>
  <si>
    <t>Анестезіологічно- медікаментозне забезпечення оперативного лікування хворих при хірургічних втручаннях  в стоматології, 180 хв.(3 год)</t>
  </si>
  <si>
    <t>АВС-240</t>
  </si>
  <si>
    <t>Анестезіологічно- медікаментозне забезпечення оперативного лікування хворих при хірургічних втручаннях  в стоматології, 240 хв.(4 год)</t>
  </si>
  <si>
    <t>АВС-300</t>
  </si>
  <si>
    <t>Анестезіологічно- медікаментозне забезпечення оперативного лікування хворих при хірургічних втручаннях  в стоматології,  300 хв.(5 год)</t>
  </si>
  <si>
    <t>АВС-360</t>
  </si>
  <si>
    <t>Анестезіологічно- медікаментозне забезпечення оперативного лікування хворих при хірургічних втручаннях  в стоматології, 360 хв.(6 год.)</t>
  </si>
  <si>
    <t>АВС-420</t>
  </si>
  <si>
    <t>Анестезіологічно- медікаментозне забезпечення оперативного лікування хворих при хірургічних втручаннях  в стоматології, 420 хв.( 7 год.)</t>
  </si>
  <si>
    <t>АВС-480</t>
  </si>
  <si>
    <t>Анестезіологічно- медікаментозне забезпечення оперативного лікування хворих при хірургічних втручаннях  в стоматології, 480 хв.( 8 год.)</t>
  </si>
  <si>
    <t>АВС-К</t>
  </si>
  <si>
    <t>Кожна наступна година  додатково</t>
  </si>
  <si>
    <t>ПАО</t>
  </si>
  <si>
    <t>Перидуральна анестезия одномоментна</t>
  </si>
  <si>
    <t>ПАП</t>
  </si>
  <si>
    <t>Перидуральна анестезия пролонгована</t>
  </si>
  <si>
    <t>Інші послуги в хірургічному відділенні</t>
  </si>
  <si>
    <t>ГК</t>
  </si>
  <si>
    <t>ПФ</t>
  </si>
  <si>
    <t>ША</t>
  </si>
  <si>
    <t>Т</t>
  </si>
  <si>
    <t>Лікування в терапевтичному відділенні  1 л/д без харчування</t>
  </si>
  <si>
    <t>ГВК</t>
  </si>
  <si>
    <t>Лікування в гінекологічному відділенні  1 л/д без харчування (консервативне лікування)</t>
  </si>
  <si>
    <t>ГВО</t>
  </si>
  <si>
    <t>Лікування в гінекологічному відділенні  1 л/д без харчування (день  оперативного втручання)</t>
  </si>
  <si>
    <t>ХВК</t>
  </si>
  <si>
    <t>Лікування в хірургічному відділенні  1 л/д без харчування (консервативне лікування)</t>
  </si>
  <si>
    <t>ХВО</t>
  </si>
  <si>
    <t>Лікування в хірургічному відділенні  1 л/д без харчування (день  оперативного втручання)</t>
  </si>
  <si>
    <t>ПІТ 1</t>
  </si>
  <si>
    <t>Перебування в палаті інтенсивної терапії без харчування  1 л/д(24 години)</t>
  </si>
  <si>
    <t>ПІТ 2</t>
  </si>
  <si>
    <t>Перебування в палаті інтенсивної терапії без харчування(1 година)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</si>
  <si>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</si>
  <si>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</si>
  <si>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</si>
  <si>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</si>
  <si>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</si>
  <si>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</si>
  <si>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</si>
  <si>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</si>
  <si>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</si>
  <si>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</si>
  <si>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</si>
  <si>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</si>
  <si>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</si>
  <si>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</si>
  <si>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</si>
  <si>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</si>
  <si>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</si>
  <si>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</si>
  <si>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</si>
  <si>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</si>
  <si>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</si>
  <si>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</si>
  <si>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</si>
  <si>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</si>
  <si>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</si>
  <si>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</si>
  <si>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</si>
  <si>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</si>
  <si>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</si>
  <si>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</si>
  <si>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</si>
  <si>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</si>
  <si>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</si>
  <si>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</si>
  <si>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</si>
  <si>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</si>
  <si>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</si>
  <si>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</si>
  <si>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</si>
  <si>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</si>
  <si>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</si>
  <si>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</si>
  <si>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</si>
  <si>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</si>
  <si>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</si>
  <si>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</si>
  <si>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</si>
  <si>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</si>
  <si>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</si>
  <si>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</si>
  <si>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курс лікування</t>
  </si>
  <si>
    <t>л/д</t>
  </si>
  <si>
    <t>год</t>
  </si>
  <si>
    <t xml:space="preserve">з врахуванням/без врахування </t>
  </si>
  <si>
    <t>з врахуванням вартості реактивів та рентген плівки</t>
  </si>
  <si>
    <t>ДС 1</t>
  </si>
  <si>
    <t xml:space="preserve">Лікування при стаціонарі  офтальмологічне </t>
  </si>
  <si>
    <t>Лк 1</t>
  </si>
  <si>
    <t>Визначення РМП (реакція мікропреципітації)</t>
  </si>
  <si>
    <t>Лк 2</t>
  </si>
  <si>
    <t>Визначення РМП (реакція мікропреципітації) експрес-методом</t>
  </si>
  <si>
    <t>Лр 1</t>
  </si>
  <si>
    <t>Дослідження мазка на гонорею/трихомоніаз/гарднереллу (чоловічий кабінет)</t>
  </si>
  <si>
    <t>Лр 2</t>
  </si>
  <si>
    <t>Дослідження мазка на гонорею/трихомоніаз/гарднереллу (жіночий кабінет)</t>
  </si>
  <si>
    <t>Лр 3</t>
  </si>
  <si>
    <t>Дослідження секрету передміхурової залози (нативний препарат)</t>
  </si>
  <si>
    <t>М 1</t>
  </si>
  <si>
    <t>Забір та дослідження на паразитарні гриби/коросту/демодекс</t>
  </si>
  <si>
    <t>М 2</t>
  </si>
  <si>
    <t>Забір матеріалу (мазок, посів) на гонорею/трихомоніаз/гарднереллу/уреаплазмоз (жіночий кабінет)</t>
  </si>
  <si>
    <t>М 3</t>
  </si>
  <si>
    <t>Забір матеріалу (мазок, посів) на гонорею/трихомоніаз/ гарднереллу/уреаплазмоз (чоловічий кабінет)</t>
  </si>
  <si>
    <t>М 4</t>
  </si>
  <si>
    <t>Введення лікарського засобу (без антибіотику) внутрішньом’язово</t>
  </si>
  <si>
    <t>Г2</t>
  </si>
  <si>
    <t>Операція штучного переривання вагітності в амбулаторних умовах (методом вакуум-аспірації у разі затримки менструації терміном не більш як на 20 днів)</t>
  </si>
  <si>
    <t>Операція штучного переривання вагітності у стаціонарі (до 12 тижнів вагітності) з наступним спостереженням протягом доби</t>
  </si>
  <si>
    <t>Корекція зору за допомогою складних окулярів</t>
  </si>
  <si>
    <t>ОФ 2</t>
  </si>
  <si>
    <t>Корекція зору за допомогою простих окулярів</t>
  </si>
  <si>
    <t>Аналізи сечі</t>
  </si>
  <si>
    <t>Лс 1</t>
  </si>
  <si>
    <t>Загальний аналіз сечі (визначення наявності білка, цукру, питомої ваги, мікроскопічне дослідження осаду, реакцiї РН)</t>
  </si>
  <si>
    <t>Лс 2</t>
  </si>
  <si>
    <t>Визначення глюкози в сечi (якісна проба)</t>
  </si>
  <si>
    <t>Лс 3</t>
  </si>
  <si>
    <t>Визначення мікроальбуміну в сечі</t>
  </si>
  <si>
    <t>Лс 4</t>
  </si>
  <si>
    <t>Визначення кетонових тiл у сечi</t>
  </si>
  <si>
    <t>Лс 5</t>
  </si>
  <si>
    <t>Визначення глюкози в сечi (кількісна проба)</t>
  </si>
  <si>
    <t>Лс 6</t>
  </si>
  <si>
    <t>Визначення бiлка у сечi (якісна і кількісна проба)</t>
  </si>
  <si>
    <t>Лс 7</t>
  </si>
  <si>
    <t>Дослідження сечі за методом Нечипоренко</t>
  </si>
  <si>
    <t>Лс 8</t>
  </si>
  <si>
    <t>Дослідження сечі за методом Зимницького</t>
  </si>
  <si>
    <t>Лс 9</t>
  </si>
  <si>
    <t>Визначення альфа-амілази у сечі</t>
  </si>
  <si>
    <t>Аналізи крові</t>
  </si>
  <si>
    <t>Лк 3</t>
  </si>
  <si>
    <t>Визначення сечової кислоти у сироватцi кровi</t>
  </si>
  <si>
    <t>Лк 4</t>
  </si>
  <si>
    <t>Лiпідограма</t>
  </si>
  <si>
    <t>Лк 5</t>
  </si>
  <si>
    <t>Визначення загального бiлка у сироватці кровi</t>
  </si>
  <si>
    <t>Лк 6</t>
  </si>
  <si>
    <t>Визначення АсАТ (аспартатамiнотрансферази) / АлАТ (аланiнамiнотрансферази) у сироватцi кровi</t>
  </si>
  <si>
    <t>Лк 7</t>
  </si>
  <si>
    <t>Визначення бiлiрубiну загального у крові</t>
  </si>
  <si>
    <t>Лк 8</t>
  </si>
  <si>
    <t>Визначення білірубіну в сироватцi кровi (3 фракції)</t>
  </si>
  <si>
    <t>Лк 9</t>
  </si>
  <si>
    <t>Визначення сечовини у сироватцi кровi</t>
  </si>
  <si>
    <t>Лк 10</t>
  </si>
  <si>
    <t>Визначення креатинiну в кровi (кількісне)</t>
  </si>
  <si>
    <t>Лк 11</t>
  </si>
  <si>
    <t>Визначення С-реактивного білка в сироватці крові</t>
  </si>
  <si>
    <t>Лк 12</t>
  </si>
  <si>
    <t>Визначення калiю у сироватцi кровi</t>
  </si>
  <si>
    <t>Лк 13</t>
  </si>
  <si>
    <t>Визначення натрiю у сироватцi кровi</t>
  </si>
  <si>
    <t>Лк 14</t>
  </si>
  <si>
    <t>Підрахунок тромбоцитів і тромбоцитарної формули</t>
  </si>
  <si>
    <t>Лк 15</t>
  </si>
  <si>
    <t>Визначення швидкостi осiдання еритроцитiв</t>
  </si>
  <si>
    <t>Лк 16</t>
  </si>
  <si>
    <t>Загальний аналіз крові (5 показників: гемоглобін, лейкоцити, еритроцити, ШОЕ, лейкоцитарна формула)</t>
  </si>
  <si>
    <t>Лк 17</t>
  </si>
  <si>
    <t>Визначення кiлькостi тромбоцитiв</t>
  </si>
  <si>
    <t>Лк 18</t>
  </si>
  <si>
    <t>Визначення часу згортання крові</t>
  </si>
  <si>
    <t>Лк 19</t>
  </si>
  <si>
    <t>Визначення гемоглобiну в крові</t>
  </si>
  <si>
    <t>Лк 20</t>
  </si>
  <si>
    <t>Пiдрахунок кiлькостi лейкоцитiв</t>
  </si>
  <si>
    <t>Лк 21</t>
  </si>
  <si>
    <t>Визначення кiлькостi еритроцитiв у крові</t>
  </si>
  <si>
    <t>Лк 22</t>
  </si>
  <si>
    <t>Визначення кiлькостi ретикулоцитiв у крові</t>
  </si>
  <si>
    <t>Лк 23</t>
  </si>
  <si>
    <t>Лк 24</t>
  </si>
  <si>
    <t>Загальний аналіз крові (3 показника: гемоглобін, лейкоцити, ШОЕ)</t>
  </si>
  <si>
    <t>Лк 25</t>
  </si>
  <si>
    <t>Визначення на насичення трансферину залізом у сироватцi кровi</t>
  </si>
  <si>
    <t>Лк 26</t>
  </si>
  <si>
    <t>Бактеріологічне дослідження крові для виявлення мікроорганізмів роду сальмонелла (діагностика черевного тифу, паратифу), без антибіотикограми</t>
  </si>
  <si>
    <t>Лк 27</t>
  </si>
  <si>
    <t>Визначення часу кровотечі по Дуке</t>
  </si>
  <si>
    <t>Лк 28</t>
  </si>
  <si>
    <t>Визначення об’єму еритроцитів у крові (гематокрит)</t>
  </si>
  <si>
    <t>Лк 29</t>
  </si>
  <si>
    <t>Дослідження крові на малярійний плазмодій</t>
  </si>
  <si>
    <t>Лк 30</t>
  </si>
  <si>
    <t>Визначення бiлкових фракцiй у сироватцi кровi</t>
  </si>
  <si>
    <t>Лк 31</t>
  </si>
  <si>
    <t>Визначення бiлкових фракцiй у сироватцi кровi на біохімічному аналізаторі (протеінограма)</t>
  </si>
  <si>
    <t>Лк 32</t>
  </si>
  <si>
    <t>Визначення групи кровi</t>
  </si>
  <si>
    <t>Лк 33</t>
  </si>
  <si>
    <t>Визначення резус-фактора</t>
  </si>
  <si>
    <t>Лк 34</t>
  </si>
  <si>
    <t>Експрес-діагностика гепатиту В</t>
  </si>
  <si>
    <t>Лк 35</t>
  </si>
  <si>
    <t>Швидкий тест крові для визначення маркерів інфаркта міокарда (тропонін)</t>
  </si>
  <si>
    <t>Лк 36</t>
  </si>
  <si>
    <t>Визначення тропаніну в крові</t>
  </si>
  <si>
    <t>Лк 37</t>
  </si>
  <si>
    <t>Визначення антитіл до ВІЛ (вірус імунодефіциту людини), швидкий тест</t>
  </si>
  <si>
    <t>Лк 38</t>
  </si>
  <si>
    <t>Визначення АЧТЧ (активованого часткового тромбопластинового часу)</t>
  </si>
  <si>
    <t>Лк 39</t>
  </si>
  <si>
    <t>Визначення залiзозв’язувальної здатностi сироватки кровi</t>
  </si>
  <si>
    <t>Лк 40</t>
  </si>
  <si>
    <t>Визначення АСЛО (антитіл проти стрептококового гемолізину - О) в сироватці крові на біохімічному аналізаторі</t>
  </si>
  <si>
    <t>Лк 41</t>
  </si>
  <si>
    <t>Визначення ревматоїдного фактору в сироватці крові</t>
  </si>
  <si>
    <t>Лк 42</t>
  </si>
  <si>
    <t>Визначення фібріногену в крові</t>
  </si>
  <si>
    <t>Лк 43</t>
  </si>
  <si>
    <t>Визначення протромбiнового iндексу</t>
  </si>
  <si>
    <t>Лк 44</t>
  </si>
  <si>
    <t>Визначення лужної фосфатази у сироватцi кровi</t>
  </si>
  <si>
    <t>Лк 45</t>
  </si>
  <si>
    <t>Визначення магнiю у сироватцi кровi</t>
  </si>
  <si>
    <t>Лк 46</t>
  </si>
  <si>
    <t>Визначення еритроцитів з базофiльною зернистiстю / з тільцями Гейнця</t>
  </si>
  <si>
    <t>Лк 47</t>
  </si>
  <si>
    <t>Визначення глiкозильованого гемоглобiну кровi</t>
  </si>
  <si>
    <t>Лк 48</t>
  </si>
  <si>
    <t>Визначення альбумiнiв у сироватцi кровi</t>
  </si>
  <si>
    <t>Лк 49</t>
  </si>
  <si>
    <t>Визначення ГГТ (гама-глутамiлтрансферази) у сироватцi кровi</t>
  </si>
  <si>
    <t>Лк 50</t>
  </si>
  <si>
    <t>Визначення альфа-амiлази у сироватцi кровi</t>
  </si>
  <si>
    <t>Лк 51</t>
  </si>
  <si>
    <t>Визначення холестерину в сироватцi кровi</t>
  </si>
  <si>
    <t>Лк 52</t>
  </si>
  <si>
    <t>Визначення триацетилглiцеринiв у сироватцi кровi на біохімічному аналізаторі</t>
  </si>
  <si>
    <t>Лк 53</t>
  </si>
  <si>
    <t>Визначення залiза у сироватцi кровi</t>
  </si>
  <si>
    <t>Лк 54</t>
  </si>
  <si>
    <t>Визначення глюкози в крові</t>
  </si>
  <si>
    <t>Лк 55</t>
  </si>
  <si>
    <t>Визначення холінестерази у кровi</t>
  </si>
  <si>
    <t>Лк 56</t>
  </si>
  <si>
    <t>Визначення кальцiю у сироватцi кровi</t>
  </si>
  <si>
    <t>Лк 57</t>
  </si>
  <si>
    <t>Визначення хлору в сироватцi кровi</t>
  </si>
  <si>
    <t>Лк 58</t>
  </si>
  <si>
    <t>Забір капілярної крові</t>
  </si>
  <si>
    <t>Аналізи калу</t>
  </si>
  <si>
    <t>Лф 1</t>
  </si>
  <si>
    <t>Дослідження калу на яйцеглист методом Parasep</t>
  </si>
  <si>
    <t>Лф 2</t>
  </si>
  <si>
    <t>Дослідження на демодекс</t>
  </si>
  <si>
    <t>Лф 3</t>
  </si>
  <si>
    <t>Дослідження калу на опісторхоз та стронгілоідоз</t>
  </si>
  <si>
    <t>Лф 4</t>
  </si>
  <si>
    <t>Дослідження калу на хелікобактер H.pilori (швидкий тест)</t>
  </si>
  <si>
    <t>Лф 5</t>
  </si>
  <si>
    <t>Визначення лямблій у калі (швидкий тест)</t>
  </si>
  <si>
    <t>Лф 7</t>
  </si>
  <si>
    <t>Дослідження на яйця глистів у калi</t>
  </si>
  <si>
    <t>Лф 8</t>
  </si>
  <si>
    <t>Копрологічне дослідження калу</t>
  </si>
  <si>
    <t>Лф 9</t>
  </si>
  <si>
    <t>Дослiдження зішкрябу на ентеробіоз</t>
  </si>
  <si>
    <t>Лф 10</t>
  </si>
  <si>
    <t>Визначення схованої кровi в калi</t>
  </si>
  <si>
    <t>Аналізи мазків,  рідин та виділень</t>
  </si>
  <si>
    <t>Лр 4</t>
  </si>
  <si>
    <t>Аналіз виділень із піхви на мікрофлору</t>
  </si>
  <si>
    <t>Лр 5</t>
  </si>
  <si>
    <t>Аналіз спинномозкової рідини</t>
  </si>
  <si>
    <t>Лр 6</t>
  </si>
  <si>
    <t>Дослідження мазка на гонококи/тріхомонади/дріжджеподібні гриби</t>
  </si>
  <si>
    <t>Лр 7</t>
  </si>
  <si>
    <t>Дослідження мокроти на мікробактерії туберкульозу</t>
  </si>
  <si>
    <t>Лр 8</t>
  </si>
  <si>
    <t>Дослідження пунктату кісткового мозку</t>
  </si>
  <si>
    <t>Лр 9</t>
  </si>
  <si>
    <t>Загальний аналіз мокроти</t>
  </si>
  <si>
    <t>Лр 10</t>
  </si>
  <si>
    <t>Цитологічні дослідження зі статевих органів</t>
  </si>
  <si>
    <t>Езофагогастродуаденоскопія діагностична</t>
  </si>
  <si>
    <t>Езофагогастродуаденоскопія діагностична з мініінвазивними ендохірургічними втручаннями</t>
  </si>
  <si>
    <t>ЕД 3</t>
  </si>
  <si>
    <t>Ректосигмоскопія</t>
  </si>
  <si>
    <t>ЕД 4</t>
  </si>
  <si>
    <t>Ректосигмоскопія з ендоскопічними маніпуляціями</t>
  </si>
  <si>
    <t>ЕД 5</t>
  </si>
  <si>
    <t>Ректосигмоскопія з мініінвазивними ендохірургічними втручаннями</t>
  </si>
  <si>
    <t>ЕД 6</t>
  </si>
  <si>
    <t>Колоноскопія діагностична</t>
  </si>
  <si>
    <t>ЕД 7</t>
  </si>
  <si>
    <t>Колоноскопія діагностична з ендоскопічними маніпуляціями</t>
  </si>
  <si>
    <t>ЕД 8</t>
  </si>
  <si>
    <t>Колоноскопія діагностична з мініінвазивними ендохірургічними втручаннями</t>
  </si>
  <si>
    <t>ЕД 9</t>
  </si>
  <si>
    <t>Функціональні методи діагностики</t>
  </si>
  <si>
    <t>ФД 1</t>
  </si>
  <si>
    <t>Діагностика стану алкогольного сп’яніння без забору біосередовищ</t>
  </si>
  <si>
    <t>ФД 2</t>
  </si>
  <si>
    <t>ЕКГ (електрокардіологічне) дослідження у 12-ти відведеннях</t>
  </si>
  <si>
    <t>ФД 3</t>
  </si>
  <si>
    <t>Холтерівське моніторування ЕКГ (електрокардіограми)</t>
  </si>
  <si>
    <t>ФД 4</t>
  </si>
  <si>
    <t>Холтерівське моніторування ЕКГ(електрокардіограми) та АТ (артеріального тиску)</t>
  </si>
  <si>
    <t>Моніторинг артеріального тиску добовий</t>
  </si>
  <si>
    <t>ФД 6</t>
  </si>
  <si>
    <t>ЕКГ (електрокардіограма) з додатковими відведеннями</t>
  </si>
  <si>
    <t>ФД 7</t>
  </si>
  <si>
    <t>Ритмографія без навантажувальних проб з ручною обробкою матеріалу</t>
  </si>
  <si>
    <t>Капіляроскопія</t>
  </si>
  <si>
    <t>Перевірка гостроти зору і виміру поля зору (периметрія)</t>
  </si>
  <si>
    <t>Функція зовнішнього дихання</t>
  </si>
  <si>
    <t>ФД 12</t>
  </si>
  <si>
    <t>Аудіометрія</t>
  </si>
  <si>
    <t>Пневмотахографія</t>
  </si>
  <si>
    <t>ФД 14</t>
  </si>
  <si>
    <t>Дослідження вестибулярного апарату</t>
  </si>
  <si>
    <t>ФД 16</t>
  </si>
  <si>
    <t>Непряма ларингоскопія (дослідження гортані)</t>
  </si>
  <si>
    <t>Офтальмоскопія (огляд очного дна)</t>
  </si>
  <si>
    <t>ФД 18</t>
  </si>
  <si>
    <t>Тонометрія ока</t>
  </si>
  <si>
    <t>ФД 19</t>
  </si>
  <si>
    <t>Скіаскопія (визначення рефракції ока)</t>
  </si>
  <si>
    <t>Транскраніальна доплерографія судин головного мозку</t>
  </si>
  <si>
    <t>ФД 21</t>
  </si>
  <si>
    <t>Реоенцефалографія в стані спокою</t>
  </si>
  <si>
    <t>ФД 22</t>
  </si>
  <si>
    <t>Реоенцефалографія з комп' ютерним аналізом у спокої</t>
  </si>
  <si>
    <t>ФД 23</t>
  </si>
  <si>
    <t>Реоенцефалографія - додаткове обстеження з функціональними та медикаментозними навантажувальними пробами як доповнення до основного дослідження</t>
  </si>
  <si>
    <t>ФД 24</t>
  </si>
  <si>
    <t>Спірографія з функціональними пробами</t>
  </si>
  <si>
    <t>ФД 25</t>
  </si>
  <si>
    <t>Ехокардіографія В-вимір стандартна методика обстеження</t>
  </si>
  <si>
    <t>ФД 26</t>
  </si>
  <si>
    <t>Ехокардіографія з допплерівським аналізом</t>
  </si>
  <si>
    <t>ФД 27</t>
  </si>
  <si>
    <t>ФД 28</t>
  </si>
  <si>
    <t>Реовазографія 1-го сегменту на двох кінцівках з функціональними або медикаментозними пробами (додаткове обстеження)</t>
  </si>
  <si>
    <t>УЗД1</t>
  </si>
  <si>
    <t>Трансабдомінальні ультразвукові дослідження органів гепатобіліарної системи комплексно: печінка+жовчний міхур+жовчні протоки+підшлункова залоза+селезінка</t>
  </si>
  <si>
    <t>Трансабдомінальні ультразвукові дослідження органів гепатобіліарної системи за окремими органами:</t>
  </si>
  <si>
    <t>УЗД2</t>
  </si>
  <si>
    <t>печінка+жовчний міхур+жовчні протоки</t>
  </si>
  <si>
    <t>УЗД3</t>
  </si>
  <si>
    <t>печінка</t>
  </si>
  <si>
    <t>УЗД4</t>
  </si>
  <si>
    <t>жовчний міхур+жовчні протоки</t>
  </si>
  <si>
    <t>УЗД5</t>
  </si>
  <si>
    <t>підшлункова залоза</t>
  </si>
  <si>
    <t>УЗД6</t>
  </si>
  <si>
    <t>селезінка+судини портальної системи</t>
  </si>
  <si>
    <t>УЗД7</t>
  </si>
  <si>
    <t>Трансабдомінальні дослідження сечостатевої системи комплексно (для чоловіків): нирки+надниркові залози+сечовий міхур з визначенням залишкової сечі+ передміхурова залоза</t>
  </si>
  <si>
    <t>Трансабдомінальні дослідження сечостатевої системи за окремими органами (для чоловіків):</t>
  </si>
  <si>
    <t>УЗД8</t>
  </si>
  <si>
    <t>нирки+надниркові залози</t>
  </si>
  <si>
    <t>УЗД9</t>
  </si>
  <si>
    <t>сечовий міхур з визначенням залишкової сечі</t>
  </si>
  <si>
    <t>УЗД10</t>
  </si>
  <si>
    <t>передміхурова залоза</t>
  </si>
  <si>
    <t>УЗД11</t>
  </si>
  <si>
    <t>яєчки</t>
  </si>
  <si>
    <t>Трансабдомінальні  дослідження сечостатевої системи комплексно (для жінок):</t>
  </si>
  <si>
    <t>УЗД12</t>
  </si>
  <si>
    <t>нирки+надниркові залози+сечовий міхур з визначенням залишкової сечі+матка+яєчники</t>
  </si>
  <si>
    <t>УЗД13</t>
  </si>
  <si>
    <t>матка+яєчники</t>
  </si>
  <si>
    <t>УЗД14</t>
  </si>
  <si>
    <t>матка під час вагітності+пренатальне обстеження стану плоду</t>
  </si>
  <si>
    <t>Ультразвукові дослідження поверхневих структур м’яких тканин, кісток та суглобів:</t>
  </si>
  <si>
    <t>УЗД15</t>
  </si>
  <si>
    <t>щитовидна залоза</t>
  </si>
  <si>
    <t>УЗД16</t>
  </si>
  <si>
    <t>слинні залози</t>
  </si>
  <si>
    <t>УЗД17</t>
  </si>
  <si>
    <t>лімфатичні вузли</t>
  </si>
  <si>
    <t>УЗД18</t>
  </si>
  <si>
    <t>молочні залози (з двох сторін)</t>
  </si>
  <si>
    <t>УЗД19</t>
  </si>
  <si>
    <t>кісток та суглобів</t>
  </si>
  <si>
    <t>Ультразвукові дослідження судин:</t>
  </si>
  <si>
    <t>УЗД20</t>
  </si>
  <si>
    <t>доплерографія судин в імпульсному режимі</t>
  </si>
  <si>
    <t>УЗД21</t>
  </si>
  <si>
    <t>дослідження судин з кольоровим доплерівським картуванням</t>
  </si>
  <si>
    <t>УЗД22</t>
  </si>
  <si>
    <t>Ультразвукові дослідження органів грудної клітини (плевральна порожнина)</t>
  </si>
  <si>
    <t>УЗД23</t>
  </si>
  <si>
    <t>Ультразвукові дослідження вен (нижніх кінцівок), одна нога</t>
  </si>
  <si>
    <t>Променеві та рентгенологічні дослідження</t>
  </si>
  <si>
    <t>РДР 1</t>
  </si>
  <si>
    <t>Флюроографія ОГК (органів грудної клітини) у дорослих (у 2-х проєкціях)</t>
  </si>
  <si>
    <t>РДР 2</t>
  </si>
  <si>
    <t>Рентгеноскопія органів грудної клітини</t>
  </si>
  <si>
    <t>РДР 2.1</t>
  </si>
  <si>
    <t>Рентгеноскопія черевної порожнини (оглядова)</t>
  </si>
  <si>
    <t>РДР 3</t>
  </si>
  <si>
    <t>Рентгенографія органів грудної клітини  (оглядова) в одній проєкції: з хімічною обробкою знімків</t>
  </si>
  <si>
    <t>РДР 3.1</t>
  </si>
  <si>
    <t>Рентгенографія грудинно-ключичного з’єднання: з хімічною обробкою знімків</t>
  </si>
  <si>
    <t>РДР 3.2</t>
  </si>
  <si>
    <t>Рентгенографія органів грудної клітини (оглядова) в двох проєкціях: з хімічною обробкою знімків</t>
  </si>
  <si>
    <t>РДР 4</t>
  </si>
  <si>
    <t>Рентгенографія куприка в одній проєкції: з хімічною обробкою знімків</t>
  </si>
  <si>
    <t>РДР 5</t>
  </si>
  <si>
    <t>Рентгенографія куприка в двох проєкціях: з хімічною обробкою знімків</t>
  </si>
  <si>
    <t>РДР 6</t>
  </si>
  <si>
    <t>Метросальпінгографія (без урахування вартості лікарських засобів): з хімічною обробкою знімків</t>
  </si>
  <si>
    <t>РДР 7</t>
  </si>
  <si>
    <t>Рентгеноскопія та рентгенографія шлунку з подвійним контрастуванням (первинне подвійне контрастування шлунку): з хімічною обробкою знімків</t>
  </si>
  <si>
    <t>РДР 8</t>
  </si>
  <si>
    <t>Рентгенографія черевної порожнини (оглядова): з хімічною обробкою знімків</t>
  </si>
  <si>
    <t>РДР 9</t>
  </si>
  <si>
    <t>Рентгеноскопія та рентгенографія шлунку за традиційною методикою: з хімічною обробкою знімків</t>
  </si>
  <si>
    <t>РДР 10</t>
  </si>
  <si>
    <t>Рентгеноскопія та рентгенографія стравоходу з барієм (без урахування вартості лікарських засобів) з хімічною обробкою знімків</t>
  </si>
  <si>
    <t>РДР 11</t>
  </si>
  <si>
    <t>Іригоскопія: з хімічною обробкою знімків</t>
  </si>
  <si>
    <t>РДР 12</t>
  </si>
  <si>
    <t>Рентгенографія гомілково-ступневого суглобу в одній проєкції: з хімічною обробкою знімків(1х24х30)</t>
  </si>
  <si>
    <t>РДР 12.1</t>
  </si>
  <si>
    <t>Рентгенографія кисті в одній проєкції: з хімічною обробкою знімків(1х18х24)</t>
  </si>
  <si>
    <t>РДР 12.2</t>
  </si>
  <si>
    <t>Рентгенографія ліктьового суглобу в одній проєкції: з хімічною обробкою знімків(1х18х24)</t>
  </si>
  <si>
    <t>РДР 12.3</t>
  </si>
  <si>
    <t>Рентгенографія надколінника в одній проєкції: з хімічною обробкою знімків(1х18х24)</t>
  </si>
  <si>
    <t>РДР 12.4</t>
  </si>
  <si>
    <t>Рентгенографія пальців стопи в одній проєкції: з хімічною обробкою знімків(1х18х24)</t>
  </si>
  <si>
    <t>РДР 12.5</t>
  </si>
  <si>
    <t>Рентгенографія п҆҆яткової кістки в одній проекції: з хімічною обробкою знімків(1х18х24)</t>
  </si>
  <si>
    <t>РДР 13</t>
  </si>
  <si>
    <t>Рентгенографія гомілки в одній проєкції: з хімічною обробкою знімків(1х24х30)</t>
  </si>
  <si>
    <t>РДР 13.1</t>
  </si>
  <si>
    <t>Рентгенографія передпліччя в одній проєкції: з хімічною обробкою знімків(1х24х30)</t>
  </si>
  <si>
    <t>РДР 13.2</t>
  </si>
  <si>
    <t>Рентгенографія плечового суглобу в одній проєкції: з хімічною обробкою знімків(1х24х30)</t>
  </si>
  <si>
    <t>РДР 13.3</t>
  </si>
  <si>
    <t>Рентгенографія колінного суглобу в одній проєкції: з хімічною обробкою знімків(1х24х30 або 1х18х24)</t>
  </si>
  <si>
    <t>РДР 13.4</t>
  </si>
  <si>
    <t>Рентгенографія  стопи в одній проєкції: з хімічною обробкою знімків(1х18х24)</t>
  </si>
  <si>
    <t>РДР 14</t>
  </si>
  <si>
    <t>Рентгенографія п’яткової кістки в двох проєкціях з хімічною обробкою знімків(2х18х24)</t>
  </si>
  <si>
    <t>РДР 15</t>
  </si>
  <si>
    <t>Рентгенографія пальців стопи в двох проєкціях: з хімічною обробкою знімків(2х18х24)</t>
  </si>
  <si>
    <t>РДР 15.1</t>
  </si>
  <si>
    <t>Рентгенографія кисті в двох проєкціях: з хімічною обробкою знімків(2х18х24)</t>
  </si>
  <si>
    <t>РДР 15.2</t>
  </si>
  <si>
    <t>Рентгенографія кісток тазу (кульшові суглоби): з хімічною обробкою знімків (1х30х40)</t>
  </si>
  <si>
    <t>РДР 15.3</t>
  </si>
  <si>
    <t>Рентгенографія гомілково-ступневого суглобу в двох проєкціях: з хімічною обробкою знімків(2х24х30)</t>
  </si>
  <si>
    <t>РДР 15.4</t>
  </si>
  <si>
    <t>Рентгенографія променевозап’ясткового суглобу в двох проєкціях: з хімічною обробкою знімків(2х18х24)</t>
  </si>
  <si>
    <t>РДР 15.5</t>
  </si>
  <si>
    <t>Рентгенографія стегнової кістки в одній проєкції: з хімічною обробкою знімків(1х30х40)</t>
  </si>
  <si>
    <t>РДР 16</t>
  </si>
  <si>
    <t>Рентгенографія стопи в двох проєкціях: з хімічною обробкою знімків(2х18х24)</t>
  </si>
  <si>
    <t>РДР 16.1</t>
  </si>
  <si>
    <t>Рентгенографія передпліччя в двох проєкціях: з хімічною обробкою знімків(2х24х30)</t>
  </si>
  <si>
    <t>РДР 16.2</t>
  </si>
  <si>
    <t>Рентгенографія гомілки в двох проєкціях: з хімічною обробкою знімків(2х24х30)</t>
  </si>
  <si>
    <t>РДР 16.3</t>
  </si>
  <si>
    <t>Рентгенографія колінного суглобу в двох проєкціях: з хімічною обробкою знімків(2х30х40 або 2х24х30)</t>
  </si>
  <si>
    <t>РДР 16.4</t>
  </si>
  <si>
    <t>Рентгенографія ліктьового суглобу в двох проєкціях: з хімічною обробкою знімків(2х18х24)</t>
  </si>
  <si>
    <t>РДР 16.5</t>
  </si>
  <si>
    <t>Рентгенографія плечового суглобу в двох проєкціях: з хімічною обробкою знімків(2х24х30)</t>
  </si>
  <si>
    <t>РДР 17</t>
  </si>
  <si>
    <t>Рентгенографія стегнової кістки в двох проєкціях: з хімічною обробкою знімків(2х30х40)</t>
  </si>
  <si>
    <t>РДР 18</t>
  </si>
  <si>
    <t>Урографія внутрішньовенна: з хімічною обробкою знімків</t>
  </si>
  <si>
    <t>РДР 19</t>
  </si>
  <si>
    <t>Урографія оглядова: з хімічною обробкою знімків</t>
  </si>
  <si>
    <t>РДР 20</t>
  </si>
  <si>
    <t>Ретроградна пієлографія: з хімічною обробкою знімків</t>
  </si>
  <si>
    <t>РДР 21</t>
  </si>
  <si>
    <t>Антеградна пієлографія з хімічною обробкою знімків</t>
  </si>
  <si>
    <t>РДР 22</t>
  </si>
  <si>
    <t>Уретерографія: з хімічною обробкою знімків</t>
  </si>
  <si>
    <t>РДР 23</t>
  </si>
  <si>
    <t>Рентгенографія черепа в двох проєкціях:з хімічною обробкою знімків</t>
  </si>
  <si>
    <t>РДР 24</t>
  </si>
  <si>
    <t>Рентгенографія черепа в одній проєкції:з хімічною обробкою знімків</t>
  </si>
  <si>
    <t>РДР 25</t>
  </si>
  <si>
    <t>Рентгенографія колоносових пазух: з хімічною обробкою знімків</t>
  </si>
  <si>
    <t>РДР 26</t>
  </si>
  <si>
    <t>Рентгенографія кісток носа: з хімічною обробкою знімків</t>
  </si>
  <si>
    <t>РДР 27</t>
  </si>
  <si>
    <t>Рентгенографія скронево-щелепного суглоба:з хімічною обробкою знімків</t>
  </si>
  <si>
    <t>РДР 28</t>
  </si>
  <si>
    <t>Рентгенографія нижньої щелепи оглядова: з хімічною обробкою знімків</t>
  </si>
  <si>
    <t>РДР 29</t>
  </si>
  <si>
    <t>Рентгенографія нижньої щелепи в боковій проєкції:з хімічною обробкою знімків</t>
  </si>
  <si>
    <t>РДР 30</t>
  </si>
  <si>
    <t>Рентгенографія скроневої кістки:з хімічною обробкою знімків</t>
  </si>
  <si>
    <t>РДР 31</t>
  </si>
  <si>
    <t>Рентгенографія ключиці: з хімічною обробкою знімків</t>
  </si>
  <si>
    <t>РДР 32</t>
  </si>
  <si>
    <t>Рентгеногрфія шийного відділу хребта з функціональними пробами (функціональне дослідження хребта – 3 знімки): з хімічною обробкою знімків</t>
  </si>
  <si>
    <t>РДР 32.1</t>
  </si>
  <si>
    <t>Рентгенографія шийного відділу хребта в одній проєкції: з хімічною обробкою знімків</t>
  </si>
  <si>
    <t>РДР 32.2</t>
  </si>
  <si>
    <t>Рентгенографія шийного відділу хребта в двох проєкцях: з хімічною обробкою знімків</t>
  </si>
  <si>
    <t>РДР 33</t>
  </si>
  <si>
    <t>Рентгенографія грудного відділу хребта в одній проєкції: з хімічною обробкою знімків</t>
  </si>
  <si>
    <t>РДР 33.1</t>
  </si>
  <si>
    <t>Рентгенографія грудного відділу хребта в двох проєкціях:з хімічною обробкою знімків</t>
  </si>
  <si>
    <t>РДР 34</t>
  </si>
  <si>
    <t>Рентгенографія попереково-крижового відділу хребта з функціональними пробами (функціональне дослідження хребта – 3 знімки): з хімічною обробкою знімків з хімічною обробкою знімків</t>
  </si>
  <si>
    <t>РДР 34.1</t>
  </si>
  <si>
    <t>Рентгенографія попереково-крижового відділу хребта в одній проєкції: з хімічною обробкою знімків</t>
  </si>
  <si>
    <t>РДР 34.2</t>
  </si>
  <si>
    <t>Рентгенографія попереково-крижового відділу хребта в двох проєкціях: з хімічною обробкою знімків</t>
  </si>
  <si>
    <t>РДР 35</t>
  </si>
  <si>
    <t>Рентгенографія м’яких тканин (орбіт) в одній проєкції:з хімічною обробкою знімків</t>
  </si>
  <si>
    <t>РДР 35.1</t>
  </si>
  <si>
    <t>Рентгенографія м’яких тканин (орбіт) у двох проєкціях:з хімічною обробкою знімків</t>
  </si>
  <si>
    <t>РДР 36</t>
  </si>
  <si>
    <t>Рентгенографія кісток верхніх і нижніх кінцівок з металоконструкцією або гіпсом в двох проєкціях: з хімічною обробкою знімків(2х24х30)</t>
  </si>
  <si>
    <t>РДР 37</t>
  </si>
  <si>
    <t>Рентгенографія одного пальця руки в двох проєкціях: з хімічною обробкою знімків(2х18х24)</t>
  </si>
  <si>
    <t>РДР 38</t>
  </si>
  <si>
    <t>Фістулографія: з хімічною обробкою знімків</t>
  </si>
  <si>
    <t>Консультативні послуги лікарів спеціалістів</t>
  </si>
  <si>
    <t>ВКЛ 1</t>
  </si>
  <si>
    <t>Консультація лікаря-терапевта</t>
  </si>
  <si>
    <t>ВКЛ 2</t>
  </si>
  <si>
    <t>Консультація лікаря-акушера-гінеколога</t>
  </si>
  <si>
    <t>ВКЛ 3</t>
  </si>
  <si>
    <t>Консультація лікаря-офтальмолога</t>
  </si>
  <si>
    <t>ВКЛ 4</t>
  </si>
  <si>
    <t>Консультація лікаря-отоларинголога</t>
  </si>
  <si>
    <t>ВКЛ 5</t>
  </si>
  <si>
    <t>Консультація лікаря-хірурга</t>
  </si>
  <si>
    <t>ВКЛ 6</t>
  </si>
  <si>
    <t>Консультація лікаря-уролога</t>
  </si>
  <si>
    <t>ВКЛ 7</t>
  </si>
  <si>
    <t>Консультація лікаря-фізіотерапевта</t>
  </si>
  <si>
    <t>ВКЛ 8</t>
  </si>
  <si>
    <t>Консультація пред’явлених рентгенограм з оформленням протоколу (1 знімок)</t>
  </si>
  <si>
    <t>ВКЛ 9</t>
  </si>
  <si>
    <t>Консультація лікаря-дерматовенеролога</t>
  </si>
  <si>
    <t>ВКЛ 10</t>
  </si>
  <si>
    <t>Консультація лікаря-інфекціоніста</t>
  </si>
  <si>
    <t>ВКЛ 11</t>
  </si>
  <si>
    <t>Консультація лікаря-кардіолога</t>
  </si>
  <si>
    <t>ВКЛ 12</t>
  </si>
  <si>
    <t>Консультація лікаря-невропатолога</t>
  </si>
  <si>
    <t>ВКЛ 13</t>
  </si>
  <si>
    <t>Консультація лікаря-ендокринолога</t>
  </si>
  <si>
    <t>ВКЛ 14</t>
  </si>
  <si>
    <t>Консультація лікаря-терапевта (профпатолога)</t>
  </si>
  <si>
    <t>ВКЛ 15</t>
  </si>
  <si>
    <t>Консультація лікаря-травматолога</t>
  </si>
  <si>
    <t>ВКЛ 16</t>
  </si>
  <si>
    <t>Консультація лікаря-функціоналіста</t>
  </si>
  <si>
    <t>ВКЛ 17</t>
  </si>
  <si>
    <t>Консультація практичного психолога:психологічне обстеження</t>
  </si>
  <si>
    <t>ВКЛ 17.1</t>
  </si>
  <si>
    <t>Консультація практичного психолога:патопсихологічне обстеження</t>
  </si>
  <si>
    <t>ВКЛ 18</t>
  </si>
  <si>
    <t>Консультація лікаря-психіатра</t>
  </si>
  <si>
    <t>ВКЛ19</t>
  </si>
  <si>
    <t>Консультація лікаря-нейрохірурга</t>
  </si>
  <si>
    <t>ВКЛ20</t>
  </si>
  <si>
    <t>Консультація лікаря-функціоналіста (розшифровка електрокардіограми)</t>
  </si>
  <si>
    <t>ВКЛ21</t>
  </si>
  <si>
    <t>Консультація лікаря-нарколога</t>
  </si>
  <si>
    <t>ВКЛ22</t>
  </si>
  <si>
    <t>ВКЛх</t>
  </si>
  <si>
    <t>Пальцеве ректальне обстеження прямої кишки (лікар-хірург)</t>
  </si>
  <si>
    <t>ВКЛг</t>
  </si>
  <si>
    <t>Кольпоскопія шийки матки (оглядова)(лікар –акушер –гінеколог)</t>
  </si>
  <si>
    <t>ПА 1</t>
  </si>
  <si>
    <t>Гістологічне дослідження операційного і біопсійного матеріалу ІІІ або ІV категорії складності, один зріз</t>
  </si>
  <si>
    <t>ПА 2</t>
  </si>
  <si>
    <t>Гістологічне дослідження термінових інтраопераційних біопсій ІІІ або ІVабо V категорії складності, один зріз</t>
  </si>
  <si>
    <t>ПА 3</t>
  </si>
  <si>
    <t>Консультативний перегляд гістологічного препарату операційного і біопсійного матеріалу ІІІ або ІV або V категорії складності, один зріз</t>
  </si>
  <si>
    <t>Забір венозної крові</t>
  </si>
  <si>
    <t>Забір матеріалу зі статевих органів для дослідження на флору:</t>
  </si>
  <si>
    <t>для жінок</t>
  </si>
  <si>
    <t>для чоловіків</t>
  </si>
  <si>
    <t>Обслуговування пацієнта вдома лікарем-психіатром</t>
  </si>
  <si>
    <t>Психотерапія</t>
  </si>
  <si>
    <t>ВКЛП1</t>
  </si>
  <si>
    <t>Консультативні послуги лікаря-терапевта за місцем проживання пацієнта</t>
  </si>
  <si>
    <t>ВКЛП2</t>
  </si>
  <si>
    <t>Консультативні послуги лікаря-акушера-гінеколога за місцем проживання пацієнта</t>
  </si>
  <si>
    <t>ВКЛП3</t>
  </si>
  <si>
    <t>Консультативні послуги лікаря-офтальмолога за місцем проживання пацієнта</t>
  </si>
  <si>
    <t>ВКЛП4</t>
  </si>
  <si>
    <t>Консультативні послуги лікаря-отоларинголога за місцем проживання пацієнта</t>
  </si>
  <si>
    <t>ВКЛП5</t>
  </si>
  <si>
    <t>Консультативні послуги лікаря-хірурга за місцем проживання пацієнта</t>
  </si>
  <si>
    <t>ВКЛП6</t>
  </si>
  <si>
    <t>Консультативні послуги лікаря-уролога за місцем проживання пацієнта</t>
  </si>
  <si>
    <t>ВКЛП7</t>
  </si>
  <si>
    <t>Консультативні послуги лікаря-інфекціоніста за місцем проживання пацієнта</t>
  </si>
  <si>
    <t>ВКЛП8</t>
  </si>
  <si>
    <t>Консультативні послуги лікаря-кардіолога за місцем проживання пацієнта</t>
  </si>
  <si>
    <t>ВКЛП9</t>
  </si>
  <si>
    <t>Консультативні послуги лікаря-невропатолога за місцем проживання пацієнта</t>
  </si>
  <si>
    <t>ВКЛП10</t>
  </si>
  <si>
    <t>Консультативні послуги лікаря-ендокринолога за місцем проживання пацієнта</t>
  </si>
  <si>
    <t>ВКЛП11</t>
  </si>
  <si>
    <t>Консультативні послуги лікаря-травматолога за місцем проживання пацієнта</t>
  </si>
  <si>
    <t>Надання стоматологічної допомоги вдома хворим, що прикуті до ліжка</t>
  </si>
  <si>
    <t>МА 1</t>
  </si>
  <si>
    <t xml:space="preserve">Масаж голови /обличчя /шиї / плечового суглоба / ліктьового суглоба / променево-зап׳ястного суглоба /кисті та передпліччя /м’язів передньої черевної порожнини / попереково-крижової ділянки /тазостегнового суглоба /колінного суглоба / гомілково-стопного суглоба /ступні та гомілки </t>
  </si>
  <si>
    <t>МА 2</t>
  </si>
  <si>
    <t>Масаж комірцевої зони /верхньої кінцівки / спини</t>
  </si>
  <si>
    <t>МА 3</t>
  </si>
  <si>
    <t>Масаж верхньої кінцівки /надпліччя та ділянки лопатки / спини та попереку / шийно-грудного відділу хребта / нижньої кінцівки</t>
  </si>
  <si>
    <t>МА 4</t>
  </si>
  <si>
    <t>Масаж ділянки грудної клітини /ділянки хребта / нижньої кінцівки та попереку</t>
  </si>
  <si>
    <t>Процедури лікувальної гімнастики для терапевтично хворих</t>
  </si>
  <si>
    <t>при індивідуальному методі занять</t>
  </si>
  <si>
    <t>при груповому методі занять</t>
  </si>
  <si>
    <t>Процедури лікувальної гімнастики для хворих після хірургічних операцій:</t>
  </si>
  <si>
    <t>Процедури лікувальної гімнастики для ортопедичнотравматологічних хворих в період іммобілізації</t>
  </si>
  <si>
    <t>при травмах та після операцій хребта і тазу</t>
  </si>
  <si>
    <t>Процедури лікувальної гімнастики для ортопедичнотравматологічних хворих після іммобілізації:</t>
  </si>
  <si>
    <t>Процедури лікувальної гімнастики для неврологічних і нейрохірургічних хворих:</t>
  </si>
  <si>
    <t>ВФП 1</t>
  </si>
  <si>
    <t>ВФП 2</t>
  </si>
  <si>
    <t>Гальваногрязі з 2-а аплікаціями</t>
  </si>
  <si>
    <t>ВФП 3</t>
  </si>
  <si>
    <t>Парафінові аплікації з 1-ю аплікацією</t>
  </si>
  <si>
    <t>ВФП 4</t>
  </si>
  <si>
    <t>Парафінові аплікації з 2-а аплікаціями</t>
  </si>
  <si>
    <t>ВФП 5</t>
  </si>
  <si>
    <t xml:space="preserve">Озокеритові аплікації з 1-ю аплікацією </t>
  </si>
  <si>
    <t>ВФП 6</t>
  </si>
  <si>
    <t>Озокеритові аплікації з 2-а аплікаціями</t>
  </si>
  <si>
    <t>Медична допомога хворим удома, зокрема із застосуванням телемедицини (діагностичне обстеження, процедури, маніпуляції, консультування, догляд)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</si>
  <si>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</si>
  <si>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</si>
  <si>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</si>
  <si>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</si>
  <si>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</si>
  <si>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</si>
  <si>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</si>
  <si>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</si>
  <si>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</si>
  <si>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</si>
  <si>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</si>
  <si>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</si>
  <si>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</si>
  <si>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</si>
  <si>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</si>
  <si>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</si>
  <si>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</si>
  <si>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</si>
  <si>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</si>
  <si>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</si>
  <si>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</si>
  <si>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</si>
  <si>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</si>
  <si>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</si>
  <si>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</si>
  <si>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</si>
  <si>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</si>
  <si>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</si>
  <si>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</si>
  <si>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</si>
  <si>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</si>
  <si>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</si>
  <si>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</si>
  <si>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</si>
  <si>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</si>
  <si>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</si>
  <si>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</si>
  <si>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</si>
  <si>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</si>
  <si>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</si>
  <si>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4.10</t>
  </si>
  <si>
    <t>2.57</t>
  </si>
  <si>
    <t>2.58</t>
  </si>
  <si>
    <t>ВКЛП0</t>
  </si>
  <si>
    <t>ВКЛП</t>
  </si>
  <si>
    <t>ЕД 102</t>
  </si>
  <si>
    <t>ЕД 103</t>
  </si>
  <si>
    <t>ЕД 104</t>
  </si>
  <si>
    <t>Лр 101</t>
  </si>
  <si>
    <t>Лф 101</t>
  </si>
  <si>
    <t>Лс 101</t>
  </si>
  <si>
    <t>Лс 102</t>
  </si>
  <si>
    <t>Лк 101</t>
  </si>
  <si>
    <t>Лк 102</t>
  </si>
  <si>
    <t>Лк 103</t>
  </si>
  <si>
    <t>Лк 104</t>
  </si>
  <si>
    <t>Лк 105</t>
  </si>
  <si>
    <t>Лк 106</t>
  </si>
  <si>
    <t>Лк 107</t>
  </si>
  <si>
    <t>Лк 108</t>
  </si>
  <si>
    <t>101</t>
  </si>
  <si>
    <t>38</t>
  </si>
  <si>
    <t>63</t>
  </si>
  <si>
    <t>113</t>
  </si>
  <si>
    <t>50</t>
  </si>
  <si>
    <t>76</t>
  </si>
  <si>
    <t>120</t>
  </si>
  <si>
    <t>4.11</t>
  </si>
  <si>
    <t>ВКЛП12</t>
  </si>
  <si>
    <t>Оздоровчий масаж, гімнастика, бальнеологічні процедури з метою профілактики захворювань та зміцнення здоров’я дорослого населення</t>
  </si>
  <si>
    <t>33</t>
  </si>
  <si>
    <t>ВКЛ 101</t>
  </si>
  <si>
    <t>Медичний огляд фельдшера</t>
  </si>
  <si>
    <t>34</t>
  </si>
  <si>
    <t>ВКЛ 102</t>
  </si>
  <si>
    <t>Послуги  долікарняного кабінету</t>
  </si>
  <si>
    <t>35</t>
  </si>
  <si>
    <t>ВКЛ 103</t>
  </si>
  <si>
    <t>Дотестове консультування на базі спеціалізованого кабінету "Довіра"</t>
  </si>
  <si>
    <t>36</t>
  </si>
  <si>
    <t>ВКЛ 104</t>
  </si>
  <si>
    <t>Післятестове консультування на базі спеціалізованого кабінету "Довіра"</t>
  </si>
  <si>
    <t>29</t>
  </si>
  <si>
    <t>30</t>
  </si>
  <si>
    <t>31</t>
  </si>
  <si>
    <t>32</t>
  </si>
  <si>
    <t>37</t>
  </si>
  <si>
    <t>ВФП 101</t>
  </si>
  <si>
    <t>ВФП 102</t>
  </si>
  <si>
    <t>39</t>
  </si>
  <si>
    <t>ВФП 103</t>
  </si>
  <si>
    <t>40</t>
  </si>
  <si>
    <t>ВФП 104</t>
  </si>
  <si>
    <t>41</t>
  </si>
  <si>
    <t>ВФП 105</t>
  </si>
  <si>
    <t>42</t>
  </si>
  <si>
    <t>ВФП 106</t>
  </si>
  <si>
    <t>без медикаментів (2 хв.)</t>
  </si>
  <si>
    <t>43</t>
  </si>
  <si>
    <t>ВФП 107</t>
  </si>
  <si>
    <t>44</t>
  </si>
  <si>
    <t>ВФП 108</t>
  </si>
  <si>
    <t>45</t>
  </si>
  <si>
    <t>ВФП 109</t>
  </si>
  <si>
    <t>46</t>
  </si>
  <si>
    <t>ВФП 110</t>
  </si>
  <si>
    <t>47</t>
  </si>
  <si>
    <t>ВФП 111</t>
  </si>
  <si>
    <t>48</t>
  </si>
  <si>
    <t>ВФП 112</t>
  </si>
  <si>
    <t>49</t>
  </si>
  <si>
    <t>ВФП 113</t>
  </si>
  <si>
    <t>анальгін 2,0  (10 хв.)</t>
  </si>
  <si>
    <t>ВФП 114</t>
  </si>
  <si>
    <t>новокаїн 2,0 (10 хв.)</t>
  </si>
  <si>
    <t>51</t>
  </si>
  <si>
    <t>ВФП 115</t>
  </si>
  <si>
    <t>лідокаїн 2,0 (10 хв.)</t>
  </si>
  <si>
    <t>52</t>
  </si>
  <si>
    <t>ВФП 116</t>
  </si>
  <si>
    <t>калій йод 5,0  (10 хв.)</t>
  </si>
  <si>
    <t>53</t>
  </si>
  <si>
    <t>ВФП 117</t>
  </si>
  <si>
    <t>анальгін 2,0 (10 хв.)</t>
  </si>
  <si>
    <t>54</t>
  </si>
  <si>
    <t>ВФП 118</t>
  </si>
  <si>
    <t>новокаїн 2,0  (10 хв.)</t>
  </si>
  <si>
    <t>55</t>
  </si>
  <si>
    <t>ВФП 119</t>
  </si>
  <si>
    <t>56</t>
  </si>
  <si>
    <t>ВФП 120</t>
  </si>
  <si>
    <t>мазь календули 2,0 (10 хв.)</t>
  </si>
  <si>
    <t>57</t>
  </si>
  <si>
    <t>ВФП 121</t>
  </si>
  <si>
    <t>мазь гідрокортиз 2,0  (10 хв.)</t>
  </si>
  <si>
    <t>58</t>
  </si>
  <si>
    <t>ВФП 122</t>
  </si>
  <si>
    <t>мазь гідрокортиз 4,0 (20 хв.)</t>
  </si>
  <si>
    <t>59</t>
  </si>
  <si>
    <t>ВФП 123</t>
  </si>
  <si>
    <t>диприліф гель 2,0 (10 хв.)</t>
  </si>
  <si>
    <t>60</t>
  </si>
  <si>
    <t>ВФП 124</t>
  </si>
  <si>
    <t>диприліф гель 4,0  (20 хв.)</t>
  </si>
  <si>
    <t>61</t>
  </si>
  <si>
    <t>ВФП 125</t>
  </si>
  <si>
    <t>вазелін 2,0 (10 хв.)</t>
  </si>
  <si>
    <t>62</t>
  </si>
  <si>
    <t>ВФП 126</t>
  </si>
  <si>
    <t>вазелін 4,0 (20 хв.)</t>
  </si>
  <si>
    <t>ВФП 127</t>
  </si>
  <si>
    <t>тальк 1,0 (10 хв.)</t>
  </si>
  <si>
    <t>64</t>
  </si>
  <si>
    <t>ВФП 128</t>
  </si>
  <si>
    <t>тальк 2,0 (20 хв.)</t>
  </si>
  <si>
    <t>65</t>
  </si>
  <si>
    <t>ВФП 129</t>
  </si>
  <si>
    <t>дімедрол 1,0  (20 хв.)</t>
  </si>
  <si>
    <t>66</t>
  </si>
  <si>
    <t>ВФП 130</t>
  </si>
  <si>
    <t>калій йод 5,0  (20 хв.)</t>
  </si>
  <si>
    <t>67</t>
  </si>
  <si>
    <t>ВФП 131</t>
  </si>
  <si>
    <t>анальгін 2,0  (20 хв.)</t>
  </si>
  <si>
    <t>68</t>
  </si>
  <si>
    <t>ВФП 132</t>
  </si>
  <si>
    <t>новокаїн 2,0  (20 хв.)</t>
  </si>
  <si>
    <t>69</t>
  </si>
  <si>
    <t>ВФП 133</t>
  </si>
  <si>
    <t>лідокаїн 2,0   (20 хв.)</t>
  </si>
  <si>
    <t>70</t>
  </si>
  <si>
    <t>ВФП 134</t>
  </si>
  <si>
    <t>нікотинова кислота 1,0 (20 хв.)</t>
  </si>
  <si>
    <t>71</t>
  </si>
  <si>
    <t>ВФП 135</t>
  </si>
  <si>
    <t>лідаза 2,0   (20 хв.)</t>
  </si>
  <si>
    <t>72</t>
  </si>
  <si>
    <t>ВФП 136</t>
  </si>
  <si>
    <t>дібазол 1,0  (20 хв.)</t>
  </si>
  <si>
    <t>73</t>
  </si>
  <si>
    <t>ВФП 137</t>
  </si>
  <si>
    <t>хлористий кальцій 1,0   (20 хв.)</t>
  </si>
  <si>
    <t>74</t>
  </si>
  <si>
    <t>ВФП 138</t>
  </si>
  <si>
    <t>бішофіт 10,0   (20 хв.)</t>
  </si>
  <si>
    <t>75</t>
  </si>
  <si>
    <t>ВФП 139</t>
  </si>
  <si>
    <t>бішофіт 20,0  (20 хв.)</t>
  </si>
  <si>
    <t>ВФП 140</t>
  </si>
  <si>
    <t>прозерін 1,0 (20 хв.)</t>
  </si>
  <si>
    <t>ВФП 141</t>
  </si>
  <si>
    <t>магнія сульфат 5,0 (20 хв.)</t>
  </si>
  <si>
    <t>ВФП 142</t>
  </si>
  <si>
    <t>натрій бром  5,0   (20 хв.)</t>
  </si>
  <si>
    <t>ВФП 143</t>
  </si>
  <si>
    <t>фастум гель 1,0  (20 хв.)</t>
  </si>
  <si>
    <t>ВФП 144</t>
  </si>
  <si>
    <t>декасан 4,0  натрій хлорид 2,0 (10 хв.)</t>
  </si>
  <si>
    <t>ВФП 145</t>
  </si>
  <si>
    <t>муколван 2,0 натрій хлорид 2,0, (10 хв.)</t>
  </si>
  <si>
    <t>ВФП 146</t>
  </si>
  <si>
    <t>мукасол 2,0   натрій хлорид 2,0 (10 хв.)</t>
  </si>
  <si>
    <t>ВФП 147</t>
  </si>
  <si>
    <t>беродуал 1,0    натрій хлорид 3,0 (10 хв.)</t>
  </si>
  <si>
    <t>ВФП 148</t>
  </si>
  <si>
    <t>пульмікорт 2,0   натрій хлорид 3,0  (10 хв.)</t>
  </si>
  <si>
    <t>ОФ 101</t>
  </si>
  <si>
    <t>ОФ 102</t>
  </si>
  <si>
    <t>ОФ 103</t>
  </si>
  <si>
    <t>ОФ 104</t>
  </si>
  <si>
    <t>ОФ 105</t>
  </si>
  <si>
    <t>ОФ 106</t>
  </si>
  <si>
    <t>ОФ 107</t>
  </si>
  <si>
    <t>АСВ 1</t>
  </si>
  <si>
    <t>Амбулаторне спостереження за вагітністю</t>
  </si>
  <si>
    <t>АЕ-60 /лор</t>
  </si>
  <si>
    <t>Анестезіологічно- медікаментозного  забезпечення при оперативному втручанні лікарем-отолорангологом</t>
  </si>
  <si>
    <t>Малі хірургічні втручання  з місцевим знеболенням</t>
  </si>
  <si>
    <t>Малі хірургічні втручання 1 категорії складності  АВ 10</t>
  </si>
  <si>
    <t xml:space="preserve">Малі хірургічні втручання 2 категорії складності  АВ 15 </t>
  </si>
  <si>
    <t>Малі хірургічні втручання 3 категорії складності АВ 30</t>
  </si>
  <si>
    <t xml:space="preserve">Малі хірургічні втручання 4 категорії складності  АВ 45 </t>
  </si>
  <si>
    <t>Операція з застосуванням ендотрахіального наркозу (АЕ 180 )</t>
  </si>
  <si>
    <t>Операція з застосуванням ендотрахіального наркозу (АЕ 150 )</t>
  </si>
  <si>
    <t>Операція з застосуванням ендотрахіального наркозу (АЕ 120 )</t>
  </si>
  <si>
    <t>Операція з застосуванням ендотрахіального наркозу (АЕ 90 )</t>
  </si>
  <si>
    <t>Операція з застосуванням ендотрахіального наркозу (АЕ 60 )</t>
  </si>
  <si>
    <t>Ендопротезування (з зас. застосуванням ендотрахеальної анастезії АЕ-60/ендо)</t>
  </si>
  <si>
    <t>Операція з застосуванням ендотрахіального наркозу (АЕ45 )</t>
  </si>
  <si>
    <t>Операція на черевній порожнині (з зас. спино-мозкової  анастезі АС 180)</t>
  </si>
  <si>
    <t>Операція на черевній порожнині (з зас. спино-мозкової  анастезі АС 150)</t>
  </si>
  <si>
    <t>Операція на черевній порожнині (з зас. спино-мозкової  анастезі АС 120 )</t>
  </si>
  <si>
    <t>Операція на черевній порожнині (з зас. спино-мозкової  анастезі АС 90)</t>
  </si>
  <si>
    <t>Операція на черевній порожнині 2 категорії складності (з зас. спино-мозкової  анастезії АС 60,)</t>
  </si>
  <si>
    <t>Операція на черевній порожнині 1 категорії складності(з зас. спино-мозкової  анастезії АС 45 )</t>
  </si>
  <si>
    <t>Операція на черевній порожнині 2 категорії складності (з зас. спино-мозкової  анастезії АС30)</t>
  </si>
  <si>
    <t>Хірургічне лапараскопічне  оперативне  лікування  з застосуванням ендотрахіального наркозу (АЕ45 )</t>
  </si>
  <si>
    <t>Гінекологічне лапараскопічне оперативне лікування  з застосуванням ендотрахіального наркозу (АЕ 30/лг)</t>
  </si>
  <si>
    <t>Ендопротезування (з зас. спино-мозкової  анастезії АС -60/ендо)</t>
  </si>
  <si>
    <t>Т 1</t>
  </si>
  <si>
    <t>Лікування в терапевтичному відділенні  1 л/д з харчуванням</t>
  </si>
  <si>
    <t>ГВК 1</t>
  </si>
  <si>
    <t>Лікування в гінекологічному відділенні  1 л/д  харчуванням (консервативне лікування)</t>
  </si>
  <si>
    <t>ХВК 1</t>
  </si>
  <si>
    <t>Лікування в хірургічному відділенні  1 л/д з харчуванням (консервативне лікування)</t>
  </si>
  <si>
    <t>Вартість медичних послуг з участю лікаря отоларинголога в стаціонарі</t>
  </si>
  <si>
    <t>41674-00</t>
  </si>
  <si>
    <t>Каутеризація або діатермія носових раковин</t>
  </si>
  <si>
    <t>41674-01</t>
  </si>
  <si>
    <t>Каутеризація або діатермія носової перегородки</t>
  </si>
  <si>
    <t>41789-00</t>
  </si>
  <si>
    <t>Тонзилектомія без аденоїдектомії</t>
  </si>
  <si>
    <t>41789-01</t>
  </si>
  <si>
    <t>Тонзилектомія з аденоїдектомією</t>
  </si>
  <si>
    <t>41801-00</t>
  </si>
  <si>
    <t>Аденоїдектомія без тонзилектомії С</t>
  </si>
  <si>
    <t>Аденоїдектомія без тонзилектомії  А</t>
  </si>
  <si>
    <t>41671-03</t>
  </si>
  <si>
    <t>Септопластика з підслизовою резекцією носової перегородки</t>
  </si>
  <si>
    <t>41716-01,   41752-02</t>
  </si>
  <si>
    <t>Інтраназальна максилярна антростомія, одностороння, Сфеноїдотомія</t>
  </si>
  <si>
    <t>41716-02</t>
  </si>
  <si>
    <t>Інтраназальна максилярна антростомія, двостороння</t>
  </si>
  <si>
    <t>Поліпотомія носу праворуч або (ліворуч)</t>
  </si>
  <si>
    <t>41668-00</t>
  </si>
  <si>
    <t>Видалення носового поліпа</t>
  </si>
  <si>
    <t>41752-03</t>
  </si>
  <si>
    <t>Інтраназальне видалення поліпу з клиноподібної пазухи</t>
  </si>
  <si>
    <t>41716-03</t>
  </si>
  <si>
    <t xml:space="preserve"> Інтраназальне видалення поліпу з гайморової пазухи</t>
  </si>
  <si>
    <t>41737-06</t>
  </si>
  <si>
    <t xml:space="preserve"> Інтраназальне видалення поліпу з решітчастої пазухи</t>
  </si>
  <si>
    <t>Поліпотомія носу з обох сторін</t>
  </si>
  <si>
    <t>Інтраназальне видалення поліпу з решітчастої пазухи</t>
  </si>
  <si>
    <t>41704-00</t>
  </si>
  <si>
    <t>Аспірація і лаваж придаткової пазухи носа через природний отвір</t>
  </si>
  <si>
    <t>41701-00</t>
  </si>
  <si>
    <t>Аспірація і лаваж придаткової пазухи носа через прокол</t>
  </si>
  <si>
    <t xml:space="preserve">Лапараскопічне оперативне лікування ( для  застрахованих по іншій програмі без медикаментозного забезпечення) </t>
  </si>
  <si>
    <t>Г1</t>
  </si>
  <si>
    <t>Ендо/АЕ</t>
  </si>
  <si>
    <t>Ендо/АС</t>
  </si>
  <si>
    <t>Артроскопічне оперативне лікування 1 категорія складності   (з зас. спино-мозкової  анастезії АС -45/ар,)</t>
  </si>
  <si>
    <t>Артроскопічне оперативне лікування 2 категорія складності   (з зас. спино-мозкової  анастезії АС -60/ар,)</t>
  </si>
  <si>
    <t>2.59</t>
  </si>
  <si>
    <t>2.60</t>
  </si>
  <si>
    <t>2.61</t>
  </si>
  <si>
    <t>2.62</t>
  </si>
  <si>
    <t>2.63</t>
  </si>
  <si>
    <t>2.64</t>
  </si>
  <si>
    <t>2.65</t>
  </si>
  <si>
    <t>2.66</t>
  </si>
  <si>
    <t xml:space="preserve">послуги не надаються </t>
  </si>
  <si>
    <r>
      <t xml:space="preserve"> </t>
    </r>
    <r>
      <rPr>
        <sz val="12"/>
        <color theme="1"/>
        <rFont val="Times New Roman"/>
        <family val="1"/>
        <charset val="204"/>
      </rPr>
      <t xml:space="preserve">Масаж барабанної перетинки </t>
    </r>
  </si>
  <si>
    <t xml:space="preserve">Введення лікарських препаратів методом переміщення </t>
  </si>
  <si>
    <t xml:space="preserve">Вливання в гортань лікарських речовин </t>
  </si>
  <si>
    <t xml:space="preserve">Промивання лакун піднебінних мигдаликів, клітин градчастого лабіринту розчином антисептика </t>
  </si>
  <si>
    <t xml:space="preserve">Проведення блокад (внутрішньоносових; навколомигдаликових ; навколовушних) </t>
  </si>
  <si>
    <t xml:space="preserve">Видалення сторонніх тіл з вуха </t>
  </si>
  <si>
    <t xml:space="preserve">Видалення сторонніх тіл з носа </t>
  </si>
  <si>
    <t xml:space="preserve">Видалення сторонніх тіл з глотки </t>
  </si>
  <si>
    <t xml:space="preserve">Пункція верхньощелепної пазухи і введення дренажу або катетера </t>
  </si>
  <si>
    <t xml:space="preserve">Продування слухової труби по ГІолітцсру </t>
  </si>
  <si>
    <t xml:space="preserve">Тампонада носа (передня та задня ) </t>
  </si>
  <si>
    <t xml:space="preserve">Змазування піднебінних мигдаликів та задньої стінки глотки лікарськими речовинами </t>
  </si>
  <si>
    <t xml:space="preserve">Введення лікарських засобів в слуховий хід та порожнину носа </t>
  </si>
  <si>
    <t>Видалення сірчаної пробки з зовнішнього слухового ходу</t>
  </si>
  <si>
    <t>Промивання слухового ходу розчином антисептика</t>
  </si>
  <si>
    <t>Аудіометрія лікувальна</t>
  </si>
  <si>
    <t>ГП 1</t>
  </si>
  <si>
    <t xml:space="preserve"> Введення (видалення) ВМК (внутрішньоматкових контрацептивів) </t>
  </si>
  <si>
    <t>ГП 2</t>
  </si>
  <si>
    <t>ГП 3</t>
  </si>
  <si>
    <t>ГП 5</t>
  </si>
  <si>
    <t xml:space="preserve">Поліпектомія </t>
  </si>
  <si>
    <t>ГП 6</t>
  </si>
  <si>
    <t xml:space="preserve"> Бужування цервікального каналу </t>
  </si>
  <si>
    <t>ГП 7</t>
  </si>
  <si>
    <t xml:space="preserve">Уведення (видалення) гінекологічного песарія </t>
  </si>
  <si>
    <t>ГП 8</t>
  </si>
  <si>
    <t>ГП 9</t>
  </si>
  <si>
    <t xml:space="preserve">Хімічні деструкції гострих кондилом </t>
  </si>
  <si>
    <t>ГП 11</t>
  </si>
  <si>
    <t>Забезпечення пайпель-тесту з ПГД (передімплантаційною генетичною діагностикою)</t>
  </si>
  <si>
    <t>ПП 1</t>
  </si>
  <si>
    <t xml:space="preserve">Перев'язка 1 категорії складності </t>
  </si>
  <si>
    <t>ПХ1</t>
  </si>
  <si>
    <t xml:space="preserve">Накладання гіпсової пов'язки на кисть, передпліччя </t>
  </si>
  <si>
    <t>ПХ2</t>
  </si>
  <si>
    <t xml:space="preserve">Накладання гіпсової пов'язки на лікоть </t>
  </si>
  <si>
    <t>ПХ3</t>
  </si>
  <si>
    <t>ПХ4</t>
  </si>
  <si>
    <t>ПХ5</t>
  </si>
  <si>
    <t xml:space="preserve"> Обробка ран </t>
  </si>
  <si>
    <t>ПХ6</t>
  </si>
  <si>
    <t xml:space="preserve">Операція в амбулаторних умовах без гістології </t>
  </si>
  <si>
    <t>ПХ8</t>
  </si>
  <si>
    <t xml:space="preserve">Перев'язка в амбулаторних умовах </t>
  </si>
  <si>
    <t>ПХ9</t>
  </si>
  <si>
    <t>ПХ10</t>
  </si>
  <si>
    <t xml:space="preserve">Внутрішньосуглобова блокада </t>
  </si>
  <si>
    <t>ПХ13</t>
  </si>
  <si>
    <t xml:space="preserve">Зняття швів </t>
  </si>
  <si>
    <t>Мембранний плазмофорез з застосуванням апарату АМГІ лд-ТТ</t>
  </si>
  <si>
    <t xml:space="preserve">Обробка шевером при артроскопічних оперативних втручаннях </t>
  </si>
  <si>
    <t xml:space="preserve"> Операція факоемульсіфікації катаракти з імплантцією інтраокулярної лінзи</t>
  </si>
  <si>
    <t>ОФТ 1</t>
  </si>
  <si>
    <t xml:space="preserve">Консультація лікаря офтальмолога при стаціонарі </t>
  </si>
  <si>
    <t xml:space="preserve">Шинування перелому нижньої щелепи </t>
  </si>
  <si>
    <t xml:space="preserve">Видалення кісти </t>
  </si>
  <si>
    <t xml:space="preserve">Видалення кісти з кістковим замінником </t>
  </si>
  <si>
    <t>Інші медичні послуги в  стаціонарних  умовах</t>
  </si>
  <si>
    <t>Видатки за тарифами, грн.</t>
  </si>
  <si>
    <t>41716-02.1</t>
  </si>
  <si>
    <t>600</t>
  </si>
  <si>
    <t>400</t>
  </si>
  <si>
    <t>800</t>
  </si>
  <si>
    <t>ФД 29</t>
  </si>
  <si>
    <t>ФД 37</t>
  </si>
  <si>
    <t>ФД 32</t>
  </si>
  <si>
    <t>ФД 34</t>
  </si>
  <si>
    <t>ФД 30</t>
  </si>
  <si>
    <t>ФД 31</t>
  </si>
  <si>
    <t>ФД 35</t>
  </si>
  <si>
    <t>ФД 36</t>
  </si>
  <si>
    <t>Розтин абсцесів: перегородки носа, паратонзилярного,гематоми, що нагноїлася, вуха, дренування</t>
  </si>
  <si>
    <t>200</t>
  </si>
  <si>
    <t>450</t>
  </si>
  <si>
    <t>1700</t>
  </si>
  <si>
    <t>240</t>
  </si>
  <si>
    <t>760</t>
  </si>
  <si>
    <t>930</t>
  </si>
  <si>
    <t>2100</t>
  </si>
  <si>
    <t>190</t>
  </si>
  <si>
    <t>290</t>
  </si>
  <si>
    <t>1460</t>
  </si>
  <si>
    <t>90</t>
  </si>
  <si>
    <t>1290</t>
  </si>
  <si>
    <t>1550</t>
  </si>
  <si>
    <t>1300</t>
  </si>
  <si>
    <t>690</t>
  </si>
  <si>
    <t>1330</t>
  </si>
  <si>
    <t>12000</t>
  </si>
  <si>
    <t>220</t>
  </si>
  <si>
    <t>5.1.1</t>
  </si>
  <si>
    <t>5.1.2</t>
  </si>
  <si>
    <t>5.2.1</t>
  </si>
  <si>
    <t>5.2.2</t>
  </si>
  <si>
    <t>5.3.1</t>
  </si>
  <si>
    <t>5.3.2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</si>
  <si>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</si>
  <si>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</si>
  <si>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</si>
  <si>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</si>
  <si>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</si>
  <si>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</si>
  <si>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</si>
  <si>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</si>
  <si>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</si>
  <si>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</si>
  <si>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</si>
  <si>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</si>
  <si>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</si>
  <si>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</si>
  <si>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</si>
  <si>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</si>
  <si>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</si>
  <si>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</si>
  <si>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</si>
  <si>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</si>
  <si>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</si>
  <si>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</si>
  <si>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</si>
  <si>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</si>
  <si>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</si>
  <si>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</si>
  <si>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</si>
  <si>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</si>
  <si>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</si>
  <si>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8.1.3</t>
  </si>
  <si>
    <t>8.1.4</t>
  </si>
  <si>
    <t>8.1.5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</si>
  <si>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</si>
  <si>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</si>
  <si>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</si>
  <si>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</si>
  <si>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</si>
  <si>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</si>
  <si>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</si>
  <si>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</si>
  <si>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</si>
  <si>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</si>
  <si>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</si>
  <si>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</si>
  <si>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</si>
  <si>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</si>
  <si>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</si>
  <si>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</si>
  <si>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</si>
  <si>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</si>
  <si>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</si>
  <si>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</si>
  <si>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</si>
  <si>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</si>
  <si>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</si>
  <si>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</si>
  <si>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</si>
  <si>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</si>
  <si>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</si>
  <si>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</si>
  <si>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</si>
  <si>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</si>
  <si>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</si>
  <si>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</si>
  <si>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</si>
  <si>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</si>
  <si>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</si>
  <si>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</si>
  <si>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</si>
  <si>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</si>
  <si>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</si>
  <si>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</si>
  <si>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</si>
  <si>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</si>
  <si>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</si>
  <si>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</si>
  <si>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</si>
  <si>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</si>
  <si>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</si>
  <si>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</si>
  <si>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</si>
  <si>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</si>
  <si>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</si>
  <si>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</si>
  <si>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</si>
  <si>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</si>
  <si>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</si>
  <si>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</si>
  <si>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</si>
  <si>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</si>
  <si>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</si>
  <si>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</si>
  <si>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</si>
  <si>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</si>
  <si>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</si>
  <si>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</si>
  <si>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</si>
  <si>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</si>
  <si>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</si>
  <si>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</si>
  <si>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</si>
  <si>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</si>
  <si>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</si>
  <si>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</si>
  <si>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</si>
  <si>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</si>
  <si>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</si>
  <si>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</si>
  <si>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</si>
  <si>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</si>
  <si>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10.26</t>
  </si>
  <si>
    <t>10.27</t>
  </si>
  <si>
    <t>10.28</t>
  </si>
  <si>
    <t>10.29</t>
  </si>
  <si>
    <t>10.30</t>
  </si>
  <si>
    <t>10.31</t>
  </si>
  <si>
    <t>10.32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</si>
  <si>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</si>
  <si>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</si>
  <si>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</si>
  <si>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</si>
  <si>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</si>
  <si>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</si>
  <si>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</si>
  <si>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</si>
  <si>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</si>
  <si>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</si>
  <si>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</si>
  <si>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</si>
  <si>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</si>
  <si>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</si>
  <si>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</si>
  <si>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</si>
  <si>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</si>
  <si>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</si>
  <si>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</si>
  <si>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</si>
  <si>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</si>
  <si>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</si>
  <si>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</si>
  <si>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</si>
  <si>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</si>
  <si>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</si>
  <si>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</si>
  <si>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12.17</t>
  </si>
  <si>
    <t>12.18</t>
  </si>
  <si>
    <t>12.19</t>
  </si>
  <si>
    <t>12.20</t>
  </si>
  <si>
    <t>12.21</t>
  </si>
  <si>
    <t>12.22</t>
  </si>
  <si>
    <t>12.23</t>
  </si>
  <si>
    <t>Послуги що проводяться лікарем-отоларингологом</t>
  </si>
  <si>
    <t>Медичні послуги в амбулаторних умовах лікарями спеціалістами</t>
  </si>
  <si>
    <t>Б.Стаціонарна допомога</t>
  </si>
  <si>
    <t xml:space="preserve">Кольпоскопія лікувально-діагностична </t>
  </si>
  <si>
    <t xml:space="preserve">Обробка опіків в амбулаторних умовах </t>
  </si>
  <si>
    <t xml:space="preserve">Накладання гіпсової пов'язки на коліно </t>
  </si>
  <si>
    <t xml:space="preserve">Накладання гіпсової пов'язки на гомілковоступний суглоб </t>
  </si>
  <si>
    <t xml:space="preserve">Вагінальні ванночки </t>
  </si>
  <si>
    <t xml:space="preserve">ДЕК (діатермоелектрокоагуляція) шийки матки </t>
  </si>
  <si>
    <t xml:space="preserve">Біопсіяї з ПГД (передімплантаційна генетична діагностика) </t>
  </si>
  <si>
    <t>З врахуванням реактиві та медичних матеріалів</t>
  </si>
  <si>
    <t>з врахуванням вартості медикаментів та медичних матеріалів</t>
  </si>
  <si>
    <t xml:space="preserve">Введення лікарського засобу (антибіотику) внутрішньом’язово </t>
  </si>
  <si>
    <t xml:space="preserve">Дослідження мазку слизі з носу </t>
  </si>
  <si>
    <r>
      <t>Цистоскопія</t>
    </r>
    <r>
      <rPr>
        <i/>
        <sz val="12"/>
        <color theme="1"/>
        <rFont val="Times New Roman"/>
        <family val="1"/>
        <charset val="204"/>
      </rPr>
      <t>(Цистоскопія при мед.оглядах діагностична)</t>
    </r>
  </si>
  <si>
    <t xml:space="preserve">без врахуванням вартості медикаментів </t>
  </si>
  <si>
    <t>11.5.1</t>
  </si>
  <si>
    <t>ОГ 1.1</t>
  </si>
  <si>
    <t>11.5.2</t>
  </si>
  <si>
    <t>ОГ 1.2</t>
  </si>
  <si>
    <t>11.6.1</t>
  </si>
  <si>
    <t>ОГ2.1</t>
  </si>
  <si>
    <t>11.6.2</t>
  </si>
  <si>
    <t>ОГ2.2</t>
  </si>
  <si>
    <t>11.7.1</t>
  </si>
  <si>
    <t>ОГ3.1</t>
  </si>
  <si>
    <t>11.7.2</t>
  </si>
  <si>
    <t>ОГ3.2</t>
  </si>
  <si>
    <t>11.7.3</t>
  </si>
  <si>
    <t>ОГ3.3</t>
  </si>
  <si>
    <t>11.8.1</t>
  </si>
  <si>
    <t>ОГ4.1</t>
  </si>
  <si>
    <t>11.8.2</t>
  </si>
  <si>
    <t>ОГ4.2</t>
  </si>
  <si>
    <t>11.9.1</t>
  </si>
  <si>
    <t>ОГ5.1</t>
  </si>
  <si>
    <t>11.9.2</t>
  </si>
  <si>
    <t>ОГ5.2</t>
  </si>
  <si>
    <t>курс спостереження</t>
  </si>
  <si>
    <t>без медикаментів та медичних матеріалів</t>
  </si>
  <si>
    <t>з врахуванням вартості  медикаментів та медичних матеріалів</t>
  </si>
  <si>
    <t>41737-06.1</t>
  </si>
  <si>
    <t>Страховий платіж</t>
  </si>
  <si>
    <t>ЕД 106</t>
  </si>
  <si>
    <t>Езофагогастродуоденоскопія лікувально-діагностична</t>
  </si>
  <si>
    <t>медична послуга</t>
  </si>
  <si>
    <t>ЕД 107</t>
  </si>
  <si>
    <t>Колоноскопія лікувальна</t>
  </si>
  <si>
    <t>ЕД 108</t>
  </si>
  <si>
    <t>Цистоскопія лікувальна</t>
  </si>
  <si>
    <t>ЕД 109</t>
  </si>
  <si>
    <t>Гістероскопія лікувальна</t>
  </si>
  <si>
    <t>6.13</t>
  </si>
  <si>
    <t>6.14</t>
  </si>
  <si>
    <t>6.15</t>
  </si>
  <si>
    <t>6.16</t>
  </si>
  <si>
    <t>ЕД 105</t>
  </si>
  <si>
    <t>Швидкий тест уреазний (АМА PUT)</t>
  </si>
  <si>
    <t>6.17</t>
  </si>
  <si>
    <t>ІНВІТРО</t>
  </si>
  <si>
    <t>Перелік  виконуємих лабораторних аналізів та досліджень, терміни  виконання  кожного дослідження та його ціна розміщені на сайті «Виконавця»</t>
  </si>
  <si>
    <t>Відповідно до договору надання медичних послуг №57/16-ф від 31.05.2016 року з ТОВ «НЕЗАЛЕЖНА ЛАБОРАТОРІЯ ІНВІТРО»(</t>
  </si>
  <si>
    <t>дод.________</t>
  </si>
  <si>
    <t>"Джин"</t>
  </si>
  <si>
    <t>Перелік  виконуємих досліджень СКТ та МРТ, терміни  виконання  кожного дослідження та його ціна відповідають  дод._______</t>
  </si>
  <si>
    <t>Відповідно до договору надання медичних послуг №______ від___________ року зі змінами станом на 22.06.2020 р.</t>
  </si>
  <si>
    <t>НК 7</t>
  </si>
  <si>
    <t>Навчання на курсах медичної підготовки  водіїв та кандидатів у водії транспортних засобів</t>
  </si>
  <si>
    <t>МД 1</t>
  </si>
  <si>
    <t>Видача копії медичної довідки</t>
  </si>
  <si>
    <t>МД 2</t>
  </si>
  <si>
    <t>Видача витягу з історії хвороби</t>
  </si>
  <si>
    <t>ППЦ</t>
  </si>
  <si>
    <t>Транспортні послуги (з урахуванням пально-мастильних матеріалів), 1 км проїзду</t>
  </si>
  <si>
    <t>ПуС</t>
  </si>
  <si>
    <t>Перебування у стаціонарі з поліпшеним сервісним обслуговуванням (одна доба)</t>
  </si>
  <si>
    <t>Підготовка і навчання з відповідною видачею сертифіката працівників  немедичних спеціальностей (громадян за їх бажанням) практичним навичкам  подання невідкладної  медичної допомоги</t>
  </si>
  <si>
    <t xml:space="preserve"> Видача копії медичної довідки, витягу з історії хвороби</t>
  </si>
  <si>
    <t>Транспортні послуги (перевезення вантажів), здійснення вантажних робіт</t>
  </si>
  <si>
    <t>Перебування громадян за їх бажанням у медичних закладах з поліпшеним сервісним обслуговуванням</t>
  </si>
  <si>
    <t xml:space="preserve">СМБ </t>
  </si>
  <si>
    <t>Стерилізація медінструментарію та біксів без транспортних затрат</t>
  </si>
  <si>
    <t>МД 3</t>
  </si>
  <si>
    <t>Медична довідка для отримання дозволу (ліцензії)на об'єкт дозв.системи (ф.127/0)</t>
  </si>
  <si>
    <t>ф.127/0</t>
  </si>
  <si>
    <t>Вартість з ПДВ 20%</t>
  </si>
  <si>
    <t>МД 4</t>
  </si>
  <si>
    <t>Медична довідка  водія  щодо  керування транспортним засобом (ф.№083/0)</t>
  </si>
  <si>
    <t>ф.№083/0</t>
  </si>
  <si>
    <t>МД 5</t>
  </si>
  <si>
    <t>Особиста  медична книжка  (ф.1 - ОМК)</t>
  </si>
  <si>
    <t>ф.1 - ОМК</t>
  </si>
  <si>
    <t>МД 6</t>
  </si>
  <si>
    <t>Посвідчення   водія  про проходження медичної підготовки водія</t>
  </si>
  <si>
    <t>ф.№143/0</t>
  </si>
  <si>
    <t>МД 7</t>
  </si>
  <si>
    <t>Сертифікат про проходження профілактичного наркологічного огляду</t>
  </si>
  <si>
    <t>ф.№140/0</t>
  </si>
  <si>
    <t>МД 8</t>
  </si>
  <si>
    <t>Медична довідка про проходження обов’язкового попереднього та періодичного психіатричного огляду</t>
  </si>
  <si>
    <t>ф.№122-2/0</t>
  </si>
  <si>
    <t>УМВ</t>
  </si>
  <si>
    <t>Організація  вивезення біологічних відходів</t>
  </si>
  <si>
    <t>КФС</t>
  </si>
  <si>
    <t xml:space="preserve">Констатація факту ненасильницької смерті та проведення оглядів трупів </t>
  </si>
  <si>
    <t>1 задекларована особа</t>
  </si>
  <si>
    <t>вартість бланка</t>
  </si>
  <si>
    <t>Медичне обслуговування закладів відпочинку всіх типів, спортивних змагань, масових культурних та громадських заходів тощо.</t>
  </si>
  <si>
    <t>МС 1</t>
  </si>
  <si>
    <t>Медичний супровід (1 год. роботи лікаря поза межами підприємства)</t>
  </si>
  <si>
    <t>МС 2</t>
  </si>
  <si>
    <t>Медичний супровід (1 год. роботи середнього медичного персоналу поза межами підприємства)</t>
  </si>
  <si>
    <t>100</t>
  </si>
  <si>
    <t>Виконавець Гаман Н.М.</t>
  </si>
  <si>
    <t>(0536)75-61-66</t>
  </si>
  <si>
    <t>Перелік видів медичної допомоги, що надаються в КМП "Лікарня Придніпровська"</t>
  </si>
  <si>
    <t>ПДП</t>
  </si>
  <si>
    <t>Патологоанатомічне дослідження померлого дорослого</t>
  </si>
  <si>
    <t>ростин</t>
  </si>
  <si>
    <t>ПДПД</t>
  </si>
  <si>
    <t>Ппатологоанатомічне дослідження померлого дитячого віку, мертвонародженого</t>
  </si>
  <si>
    <t>фактичні витрати</t>
  </si>
  <si>
    <t xml:space="preserve">медичні відходи вагою до 5 кг. </t>
  </si>
  <si>
    <t>Витяг з наказу №77 ВІД 23.06.2020 р.</t>
  </si>
  <si>
    <t>Профілактичний медичний огляд лікарем терапевтом</t>
  </si>
  <si>
    <t>Профілактичний медичний огляд лікарем отоларингологом</t>
  </si>
  <si>
    <t>Профілактичний медичний огляд лікарем офтальмологом</t>
  </si>
  <si>
    <t>Профілактичний медичний огляд лікарем невропатологом</t>
  </si>
  <si>
    <t>Профілактичний медичний огляд лікарем хірургом</t>
  </si>
  <si>
    <t>Профілактичний медичний огляд лікарем дерматовенерологом</t>
  </si>
  <si>
    <t>Профілактичний медичний огляд лікарем акушером-гінекологом</t>
  </si>
  <si>
    <t>Профілактичний медичний огляд лікарем стоматологом</t>
  </si>
  <si>
    <t>Профілактичний медичний огляд лікарем урологом</t>
  </si>
  <si>
    <t>Профілактичний медичний огляд лікарем онкологом</t>
  </si>
  <si>
    <t>Профілактичний медичний огляд лікарем фтизіатром</t>
  </si>
  <si>
    <t>Профілактичний медичний огляд лікарем ендокринологом</t>
  </si>
  <si>
    <t>Профілактичний медичний огляд лікарем інфекціоністом</t>
  </si>
  <si>
    <t>Профілактичний медичний огляд лікарем травматологом-
ортопедом</t>
  </si>
  <si>
    <t>Профілактичний медичний огляд лікарем наркологом</t>
  </si>
  <si>
    <t>Профілактичний медичний огляд лікарем психіатром</t>
  </si>
  <si>
    <t>Профілактичний медичний огляд лікарем кардіологом</t>
  </si>
  <si>
    <t>Передрейсове медичне обстеження водіїв транспортних засобів</t>
  </si>
  <si>
    <t>Обов’язковий попередній (періодичний) наркологічний огляд (без урахування вартості сертифікату)</t>
  </si>
  <si>
    <t>Обов’язковий попередній (періодичний) психіатричний огляд (без урахування вартості довідки)</t>
  </si>
  <si>
    <t>13.1</t>
  </si>
  <si>
    <t>Обов’язковий попередній (періодичний) наркологічний огляд (з урахування вартості сертифікату)</t>
  </si>
  <si>
    <t>Обов’язковий попередній (періодичний) психіатричний огляд (з урахування вартості довідки)</t>
  </si>
  <si>
    <t>Медичні огляди  для  дозволу на право отримання та носіння зброї громадянами з ПДВ (з урахування вартості довідки ф.127/0)</t>
  </si>
  <si>
    <t>258                 ( в т.ч. ПДВ 20%- 42,75 грн.)</t>
  </si>
  <si>
    <t>Медичні огляди  для  дозволу на право керування транспортним засобом з ПДВ (з урахування вартості довідки  ф.№083/0)</t>
  </si>
  <si>
    <t>273                ( в т.ч. ПДВ 20%- 45,50 грн.)</t>
  </si>
  <si>
    <t>Медичні огляди (СТАНДАРТ) за-Наказом  Міністерства охорони здоров’я України №280 від 23.07.02р.(ЧОЛОВІКИ)</t>
  </si>
  <si>
    <t>Медичні огляди (СТАНДАРТ) за - Наказом  Міністерства охорони здоров’я України №280 від 23.07.02р.(ЖІНКИ)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</si>
  <si>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(ЖІНКИ)</t>
  </si>
  <si>
    <t>Медичні огляди (СТАНДАРТ) за--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праці(ЧОЛОВІКИ)</t>
  </si>
  <si>
    <t>Медичні огляди (СТАНДАРТ) за - Наказом Міністерства охорони здоров’я України №246 від 21.05.07 р. «Про затвердження порядку проведення медичних оглядів працівників певних категорій» Особи пов»язані з шкідливими  умовами праці(ЖІНКИ)</t>
  </si>
  <si>
    <t>Медичні огляди (СТАНДАРТ+ЗГІДНО ВІКУ (більше 40 років)) за--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</si>
  <si>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(СТАНДАРТ) за --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</si>
  <si>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Медичні огляди (СТАНДАРТ+ЗГІДНО ВІКУ (більше 40 років) за - Наказом   МТУ №240 від 29.04.10 р.«Про затвердження Порядку проведення медичних
оглядів працівників певних категорій залізничного транспорту, метрополітенів та               підприємств міжгалузевого промислового залізничного транспорту України»
(ЧОЛОВІКИ)</t>
  </si>
  <si>
    <t>в т.ч.</t>
  </si>
  <si>
    <t>Дослідження сечі за методом Бенс- Джонса</t>
  </si>
  <si>
    <t>Документ яким визначено вартість послуг</t>
  </si>
  <si>
    <t>Розділ V, п.2.</t>
  </si>
  <si>
    <t>Розділ V, п.8.</t>
  </si>
  <si>
    <t>Розділ V, п.6.</t>
  </si>
  <si>
    <t>Розділ V, п.3.</t>
  </si>
  <si>
    <t>Розділ V, п.5.</t>
  </si>
  <si>
    <t>Розділ V, п.10.</t>
  </si>
  <si>
    <t>Розділ V, п.9.</t>
  </si>
  <si>
    <t>Розділ V, п.7.</t>
  </si>
  <si>
    <t>Розпорядження ПОД №267 від 04.06.2020, Розділ V, п.1.</t>
  </si>
  <si>
    <t>п.10</t>
  </si>
  <si>
    <t>Розділ V, п.78.</t>
  </si>
  <si>
    <t>Розділ V, п.59.</t>
  </si>
  <si>
    <t>Розділ V, п.48.</t>
  </si>
  <si>
    <t>Розділ V, п.62.</t>
  </si>
  <si>
    <t>Розділ V, п.35.</t>
  </si>
  <si>
    <t>Розділ V, п.36.</t>
  </si>
  <si>
    <t>Розділ V, п.79.</t>
  </si>
  <si>
    <t>Розділ V, п.65.</t>
  </si>
  <si>
    <t>Розділ V, п.83.</t>
  </si>
  <si>
    <t>Розділ V, п.71.</t>
  </si>
  <si>
    <t>Розділ V, п.70.</t>
  </si>
  <si>
    <t>Розділ V, п.45.</t>
  </si>
  <si>
    <t>Розділ V, п.33.</t>
  </si>
  <si>
    <t>Розділ V, п.26.</t>
  </si>
  <si>
    <t>Розділ V, п.44.</t>
  </si>
  <si>
    <t>Розділ V, п.41.</t>
  </si>
  <si>
    <t>Розділ V, п.34.</t>
  </si>
  <si>
    <t>Розділ V, п.37.</t>
  </si>
  <si>
    <t>Розділ V, п.29.</t>
  </si>
  <si>
    <t>Розділ V, п.31.</t>
  </si>
  <si>
    <t>Розділ V, п.38.</t>
  </si>
  <si>
    <t>Розділ V, п.25.</t>
  </si>
  <si>
    <t>Розділ V, п.63.</t>
  </si>
  <si>
    <t>Розділ V, п.191.</t>
  </si>
  <si>
    <t>Розділ V, п.40.</t>
  </si>
  <si>
    <t>Розділ V, п.42.</t>
  </si>
  <si>
    <t>Розділ V, п.82.</t>
  </si>
  <si>
    <t>Розділ V, п.50.</t>
  </si>
  <si>
    <t>Розділ V, п.51.</t>
  </si>
  <si>
    <t>Розділ V, п.80.</t>
  </si>
  <si>
    <t>Розділ V, п.81.</t>
  </si>
  <si>
    <t>Розділ V, п.118.</t>
  </si>
  <si>
    <t>Розділ V, п.119.</t>
  </si>
  <si>
    <t>Розділ V, п.32.</t>
  </si>
  <si>
    <t>Розділ V, п.111.</t>
  </si>
  <si>
    <t>Розділ V, п.46.</t>
  </si>
  <si>
    <t>Розділ V, п.76.</t>
  </si>
  <si>
    <t>Розділ V, п.112.</t>
  </si>
  <si>
    <t>Розділ V, п.84.</t>
  </si>
  <si>
    <t>Розділ V, п.43.</t>
  </si>
  <si>
    <t>Розділ V, п.47.</t>
  </si>
  <si>
    <t>Розділ V, п.67.</t>
  </si>
  <si>
    <t>Розділ V, п.73.</t>
  </si>
  <si>
    <t>Розділ V, п.30.</t>
  </si>
  <si>
    <t>Розділ V, п.54.</t>
  </si>
  <si>
    <t>Розділ V, п.49.</t>
  </si>
  <si>
    <t>Розділ V, п.64.</t>
  </si>
  <si>
    <t>Розділ V, п.68.</t>
  </si>
  <si>
    <t>Розділ V, п.55.</t>
  </si>
  <si>
    <t>Розділ V, п.60.</t>
  </si>
  <si>
    <t>Розділ V, п.74.</t>
  </si>
  <si>
    <t>Розділ V, п.53.</t>
  </si>
  <si>
    <t>Розділ V, п.56.</t>
  </si>
  <si>
    <t>Розділ V, п.72.</t>
  </si>
  <si>
    <t>Розділ V, п.77.</t>
  </si>
  <si>
    <t>Розділ V, п.28.</t>
  </si>
  <si>
    <t>Розділ І, п.12.</t>
  </si>
  <si>
    <t>Розпорядження ПОД №267 від 04.06.2020, Розділ І, п.11.</t>
  </si>
  <si>
    <t>Наказ КМП "Лікарня Придніпровська" від 23.06.2020 р. №77, п.9</t>
  </si>
  <si>
    <t>Наказ КМП "Лікарня Придніпровська" від 23.06.2020 р. №77, п.1</t>
  </si>
  <si>
    <t>п.2</t>
  </si>
  <si>
    <t>п.3</t>
  </si>
  <si>
    <t>п.4</t>
  </si>
  <si>
    <t>п.5</t>
  </si>
  <si>
    <t>п.6</t>
  </si>
  <si>
    <t>п.7</t>
  </si>
  <si>
    <t>п.8</t>
  </si>
  <si>
    <t>2.7.</t>
  </si>
  <si>
    <t>ІСД 3</t>
  </si>
  <si>
    <t>Коагулограма</t>
  </si>
  <si>
    <t>ПП7</t>
  </si>
  <si>
    <t>Печінкові проби</t>
  </si>
  <si>
    <t>Ниркові проби</t>
  </si>
  <si>
    <t>ІСД 8</t>
  </si>
  <si>
    <t>Ревмопроби</t>
  </si>
  <si>
    <t>81</t>
  </si>
  <si>
    <t>не надається</t>
  </si>
  <si>
    <t>Електроліти</t>
  </si>
  <si>
    <t>Послуги що проводяться лікарями-гінекологами та лікарями-хірургічного профілю</t>
  </si>
  <si>
    <t>Профілактичні медичні огляди спеціалістами</t>
  </si>
  <si>
    <t>2.7.1.</t>
  </si>
  <si>
    <t>2.7.2</t>
  </si>
  <si>
    <t xml:space="preserve">2.7.3 </t>
  </si>
  <si>
    <t>2.7.4</t>
  </si>
  <si>
    <t>2.7.5</t>
  </si>
  <si>
    <t>2.7.6</t>
  </si>
  <si>
    <t>Розділ V, п.14.</t>
  </si>
  <si>
    <t>Розділ V, п.24.</t>
  </si>
  <si>
    <t>Розділ V, п.15.</t>
  </si>
  <si>
    <t>Розділ V, п.18.</t>
  </si>
  <si>
    <t>Розділ V, п.19.</t>
  </si>
  <si>
    <t>Розділ V, п.13.</t>
  </si>
  <si>
    <t>Розділ V, п.12.</t>
  </si>
  <si>
    <t>Розділ V, п.20.</t>
  </si>
  <si>
    <t>Розділ V, п.11.</t>
  </si>
  <si>
    <t>Наказ КМП "Лікарня Придніпровська" від 23.06.2020 р. №77, п.11</t>
  </si>
  <si>
    <t>Розділ V, п.131.</t>
  </si>
  <si>
    <t>Розділ V, п.133.</t>
  </si>
  <si>
    <t>Розділ V, п.127.</t>
  </si>
  <si>
    <t>Розділ V, п.23.</t>
  </si>
  <si>
    <t>Розділ V, п.134.</t>
  </si>
  <si>
    <t>Розділ V, п.22.</t>
  </si>
  <si>
    <t>Розділ V, п.129.</t>
  </si>
  <si>
    <t>Розділ V, п.138.</t>
  </si>
  <si>
    <t>Розділ V, п.142.</t>
  </si>
  <si>
    <t>Розділ V, п.143.</t>
  </si>
  <si>
    <t>Розділ V, п.144.</t>
  </si>
  <si>
    <t>Розділ V, п.146.</t>
  </si>
  <si>
    <t>Розділ V, п.147.</t>
  </si>
  <si>
    <t>Розділ V, п.148.</t>
  </si>
  <si>
    <t>Розділ V, п.152.</t>
  </si>
  <si>
    <t>Розділ І, п.18.</t>
  </si>
  <si>
    <t>Розділ І, п.19.</t>
  </si>
  <si>
    <t>Розділ І, п.20.</t>
  </si>
  <si>
    <t>Наказ КМП "Лікарня Придніпровська" від 23.06.2020 р. №77, п.12</t>
  </si>
  <si>
    <t>Наказ КМП "Лікарня Придніпровська" від 23.06.2020 р. №77, п.13</t>
  </si>
  <si>
    <t>п.14</t>
  </si>
  <si>
    <t>п.15</t>
  </si>
  <si>
    <t>п.16</t>
  </si>
  <si>
    <t>п.17</t>
  </si>
  <si>
    <t>п.18</t>
  </si>
  <si>
    <t>Наказ КМП "Лікарня Придніпровська" від 23.06.2020 р. №77, п.25</t>
  </si>
  <si>
    <t>п.26</t>
  </si>
  <si>
    <t>п.27</t>
  </si>
  <si>
    <t>п.28</t>
  </si>
  <si>
    <t>п.29</t>
  </si>
  <si>
    <t>п.30</t>
  </si>
  <si>
    <t>п.31</t>
  </si>
  <si>
    <t>п.32</t>
  </si>
  <si>
    <t>Розпорядження ПОД №267 від 04.06.2020,Розділ V, п.136.</t>
  </si>
  <si>
    <t>Розділ V, п.213.</t>
  </si>
  <si>
    <t>Розділ V, п.215.</t>
  </si>
  <si>
    <t>Розділ V, п.216.</t>
  </si>
  <si>
    <t>Розділ V, п.197.</t>
  </si>
  <si>
    <t>Розділ V, п.219.</t>
  </si>
  <si>
    <t>Розділ V, п.224.</t>
  </si>
  <si>
    <t>Розділ V, п.218.</t>
  </si>
  <si>
    <t>Розділ V, п.203.</t>
  </si>
  <si>
    <t>Розділ V, п.205.</t>
  </si>
  <si>
    <t>Розділ V, п.211.</t>
  </si>
  <si>
    <t>Розділ V, п.226.</t>
  </si>
  <si>
    <t>Розділ V, п.198.</t>
  </si>
  <si>
    <t>Розділ V, п.145.</t>
  </si>
  <si>
    <t>Розділ V, п.204.</t>
  </si>
  <si>
    <t>Розділ V, п.201.</t>
  </si>
  <si>
    <t>Розділ V, п.220.</t>
  </si>
  <si>
    <t>Розділ V, п.221.</t>
  </si>
  <si>
    <t>Розділ V, п.209.</t>
  </si>
  <si>
    <t>Розділ V, п.227.</t>
  </si>
  <si>
    <t>Розділ V, п.228.</t>
  </si>
  <si>
    <t>Розділ V, п.229.</t>
  </si>
  <si>
    <t>Розділ V, п.207.</t>
  </si>
  <si>
    <t>Розпорядження ПОД №267 від 04.06.2020, Розділ V, п.210.</t>
  </si>
  <si>
    <t>Розпорядження ПОД №185 від 14.04.2020, Розділ І, п.45</t>
  </si>
  <si>
    <t>Наказ КМП "Лікарня Придніпровська" від 23.06.2020 р. №77, п.19</t>
  </si>
  <si>
    <t>Розпорядження ПОД №185 від 14.04.2020, Розділ І, п.46</t>
  </si>
  <si>
    <t>Розпорядження ПОД №185 від 14.04.2020, Розділ І, п.43</t>
  </si>
  <si>
    <t>Наказ КМП "Лікарня Придніпровська" від 23.06.2020 р. №77, п.44</t>
  </si>
  <si>
    <t>Розпорядження ПОД №185 від 14.04.2020, Розділ І, п.44</t>
  </si>
  <si>
    <t>Розпорядження ПОД №185 від 14.04.2020, Розділ І, п.42</t>
  </si>
  <si>
    <t>Розпорядження ПОД №185 від 14.04.2020, Розділ І, п.36</t>
  </si>
  <si>
    <t>Наказ КМП "Лікарня Придніпровська" від 23.06.2020 р. №77, п.20</t>
  </si>
  <si>
    <t>Наказ КМП "Лікарня Придніпровська" від 23.06.2020 р. №77, п.21</t>
  </si>
  <si>
    <t>Наказ КМП "Лікарня Придніпровська" від 23.06.2020 р. №77, п.22</t>
  </si>
  <si>
    <t>Наказ КМП "Лікарня Придніпровська" від 23.06.2020 р. №77, п.23</t>
  </si>
  <si>
    <t>Розпорядження ПОД №267 від 04.06.2020, Розділ V, п.202.</t>
  </si>
  <si>
    <t>Розділ V, п.230.</t>
  </si>
  <si>
    <t>Розділ V, п.231.</t>
  </si>
  <si>
    <t>Розділ V, п.232.</t>
  </si>
  <si>
    <t>Розділ V, п.233.</t>
  </si>
  <si>
    <t>Розділ V, п.234.</t>
  </si>
  <si>
    <t>Розділ V, п.235.</t>
  </si>
  <si>
    <r>
      <t>Розділ V, п.</t>
    </r>
    <r>
      <rPr>
        <sz val="8"/>
        <color theme="1"/>
        <rFont val="Times New Roman"/>
        <family val="1"/>
        <charset val="204"/>
      </rPr>
      <t>236.</t>
    </r>
  </si>
  <si>
    <t>Розділ V, п.237.</t>
  </si>
  <si>
    <t>Розділ V, п.238.</t>
  </si>
  <si>
    <t>Розділ V, п.206.</t>
  </si>
  <si>
    <t>Розділ V, п.262.</t>
  </si>
  <si>
    <t>Розділ V, п.266.</t>
  </si>
  <si>
    <t>Розділ V, п.260.</t>
  </si>
  <si>
    <t>Розділ V, п.258.</t>
  </si>
  <si>
    <t>Розділ V, п.261.</t>
  </si>
  <si>
    <t>Розділ V, п.263.</t>
  </si>
  <si>
    <t>Розділ V, п.264.</t>
  </si>
  <si>
    <t>Розділ V, п.273.</t>
  </si>
  <si>
    <t>Розділ V, п.268.</t>
  </si>
  <si>
    <t>Розділ V, п.267.</t>
  </si>
  <si>
    <t>Розділ V, п.269.</t>
  </si>
  <si>
    <t>Розділ V, п.270.</t>
  </si>
  <si>
    <t>Розділ V, п.272.</t>
  </si>
  <si>
    <t>Розділ V, п.285.</t>
  </si>
  <si>
    <t>Розділ V, п.302.</t>
  </si>
  <si>
    <t>Розділ V, п.297.</t>
  </si>
  <si>
    <t>Розділ V, п.278.</t>
  </si>
  <si>
    <t>Розділ V, п.291.</t>
  </si>
  <si>
    <t>Розділ V, п.289.</t>
  </si>
  <si>
    <t>Розділ V, п.283.</t>
  </si>
  <si>
    <t>Розділ V, п.299.</t>
  </si>
  <si>
    <t>Розділ V, п.295.</t>
  </si>
  <si>
    <t>Розділ V, п.279.</t>
  </si>
  <si>
    <t>Розділ V, п.287.</t>
  </si>
  <si>
    <t>Розділ V, п.290.</t>
  </si>
  <si>
    <t>Розділ V, п.292.</t>
  </si>
  <si>
    <t>Розділ V, п.303.</t>
  </si>
  <si>
    <t>Розділ V, п.265.</t>
  </si>
  <si>
    <t>Розділ V, п.286.</t>
  </si>
  <si>
    <t>Розділ V, п.301.</t>
  </si>
  <si>
    <t>Розділ V, п.281.</t>
  </si>
  <si>
    <t>Розділ V, п.288.</t>
  </si>
  <si>
    <t>Розділ V, п.300.</t>
  </si>
  <si>
    <t>Розділ V, п.284.</t>
  </si>
  <si>
    <t>Розділ V, п.280.</t>
  </si>
  <si>
    <t>Розділ V, п.298.</t>
  </si>
  <si>
    <t>Розділ V, п.296.</t>
  </si>
  <si>
    <t>Розділ V, п.282.</t>
  </si>
  <si>
    <t>Розділ V, п.306.</t>
  </si>
  <si>
    <t>Розділ V, п.307.</t>
  </si>
  <si>
    <t>Розділ V, п.308.</t>
  </si>
  <si>
    <t>Розділ V, п.309.</t>
  </si>
  <si>
    <t>Розділ V, п.310.</t>
  </si>
  <si>
    <t>Розділ V, п.240.</t>
  </si>
  <si>
    <t>Розділ V, п.239.</t>
  </si>
  <si>
    <t>Розділ V, п.241.</t>
  </si>
  <si>
    <t>Розділ V, п.244.</t>
  </si>
  <si>
    <t>Розділ V, п.245.</t>
  </si>
  <si>
    <t>Розділ V, п.242.</t>
  </si>
  <si>
    <t>Розділ V, п.243.</t>
  </si>
  <si>
    <t>Розділ V, п.246.</t>
  </si>
  <si>
    <t>Розділ V, п.294.</t>
  </si>
  <si>
    <t>Розділ V, п.252.</t>
  </si>
  <si>
    <t>Розділ V, п.250.</t>
  </si>
  <si>
    <t>Розділ V, п.251.</t>
  </si>
  <si>
    <t>Розділ V, п.253.</t>
  </si>
  <si>
    <t>Розділ V, п.254.</t>
  </si>
  <si>
    <t>Розділ V, п.257.</t>
  </si>
  <si>
    <t>Розділ V, п.255.</t>
  </si>
  <si>
    <t>Розділ V, п.256.</t>
  </si>
  <si>
    <t>Розділ V, п.247.</t>
  </si>
  <si>
    <t>Розділ V, п.248.</t>
  </si>
  <si>
    <t>Розділ V, п.293.</t>
  </si>
  <si>
    <t>Розділ V, п.304.</t>
  </si>
  <si>
    <t>Розділ V, п.277.</t>
  </si>
  <si>
    <t>Розділ V, п.340.</t>
  </si>
  <si>
    <t>Розділ V, п.357.</t>
  </si>
  <si>
    <t>Розділ V, п.359.</t>
  </si>
  <si>
    <t>Розділ V, п.360.</t>
  </si>
  <si>
    <t>Розділ V, п.352.</t>
  </si>
  <si>
    <t>Розділ V, п.356.</t>
  </si>
  <si>
    <t>Розділ V, п.365.</t>
  </si>
  <si>
    <t>Розділ V, п.368.</t>
  </si>
  <si>
    <t>Розділ V, п.351.</t>
  </si>
  <si>
    <t>Розділ V, п.364.</t>
  </si>
  <si>
    <t>Розділ V, п.345.</t>
  </si>
  <si>
    <t>Розділ V, п.341.</t>
  </si>
  <si>
    <t>Розділ V, п.349.</t>
  </si>
  <si>
    <t>Розділ V, п.339.</t>
  </si>
  <si>
    <t>Розділ V, п.353.</t>
  </si>
  <si>
    <t>Розділ V, п.366.</t>
  </si>
  <si>
    <t>Розділ V, п.371.</t>
  </si>
  <si>
    <t>Розділ V, п.370.</t>
  </si>
  <si>
    <t>Розділ V, п.354.</t>
  </si>
  <si>
    <t>Розділ V, п.367.</t>
  </si>
  <si>
    <t>Розділ V, п.369.</t>
  </si>
  <si>
    <t>Розділ V, п.21.</t>
  </si>
  <si>
    <t>Розділ V, п.132.</t>
  </si>
  <si>
    <t>Розділ V, п.381.</t>
  </si>
  <si>
    <t>Розділ V, п.382.</t>
  </si>
  <si>
    <t>Розділ V, п.383.</t>
  </si>
  <si>
    <t>Розділ V, п.27.</t>
  </si>
  <si>
    <t>Розділ V, п.126.</t>
  </si>
  <si>
    <t>Розділ VІ, п.1.</t>
  </si>
  <si>
    <t>Розділ VІ, п 2.</t>
  </si>
  <si>
    <t>Розділ VІ, п 6.</t>
  </si>
  <si>
    <t>Розділ VІ, п 7.</t>
  </si>
  <si>
    <t>Розділ VІ, п 8.</t>
  </si>
  <si>
    <t>Розділ VІ, п 9.</t>
  </si>
  <si>
    <t>Розділ VІ, п 10.</t>
  </si>
  <si>
    <t>Розділ VІ, п 11.</t>
  </si>
  <si>
    <t>Розділ VІ, п 12.</t>
  </si>
  <si>
    <t>Розділ VІ, п 13.</t>
  </si>
  <si>
    <t>Розділ VІ, п 14.</t>
  </si>
  <si>
    <t>Розділ VІ, п 15.</t>
  </si>
  <si>
    <t>Розділ VІ, п 16.</t>
  </si>
  <si>
    <t>Розділ VІ, п 17.</t>
  </si>
  <si>
    <t>Наказ КМП "Лікарня Придніпровська" від 23.06.2020 р. №77, п.33</t>
  </si>
  <si>
    <t>Наказ КМП "Лікарня Придніпровська" від 23.06.2020 р. №77, п.34</t>
  </si>
  <si>
    <t>Наказ КМП "Лікарня Придніпровська" від 23.06.2020 р. №77, п.35</t>
  </si>
  <si>
    <t>Наказ КМП "Лікарня Придніпровська" від 23.06.2020 р. №77, п.36</t>
  </si>
  <si>
    <t>Розділ ІІ, п.1</t>
  </si>
  <si>
    <t>Розділ ІІ, п.2</t>
  </si>
  <si>
    <t>Розділ ІІ, п.3</t>
  </si>
  <si>
    <t>Розділ ІІ, п.4</t>
  </si>
  <si>
    <t>Розділ ІІ, п.17</t>
  </si>
  <si>
    <t>Розділ ІІ, п.18</t>
  </si>
  <si>
    <t>Розділ ІІ, п.19</t>
  </si>
  <si>
    <t>Розділ ІІ, п.20</t>
  </si>
  <si>
    <t>Розділ ІІ, п.23</t>
  </si>
  <si>
    <t>Розділ ІІ, п.75</t>
  </si>
  <si>
    <t>Розділ ІІ, п.68</t>
  </si>
  <si>
    <t>Розділ ІІ, п.63</t>
  </si>
  <si>
    <t>Розділ ІІ, п.64</t>
  </si>
  <si>
    <t>Розділ ІІ, п.59</t>
  </si>
  <si>
    <t>Розділ ІІ, п.60</t>
  </si>
  <si>
    <t>Наказ КМП "Лікарня Придніпровська" від 23.06.2020 р. №77, п.37</t>
  </si>
  <si>
    <t>Наказ КМП "Лікарня Придніпровська" від 23.06.2020 р. №77, п.38</t>
  </si>
  <si>
    <t>Наказ КМП "Лікарня Придніпровська" від 23.06.2020 р. №77, п.39</t>
  </si>
  <si>
    <t>Наказ КМП "Лікарня Придніпровська" від 23.06.2020 р. №77, п.40</t>
  </si>
  <si>
    <t>Наказ КМП "Лікарня Придніпровська" від 23.06.2020 р. №77, п.41</t>
  </si>
  <si>
    <t>Наказ КМП "Лікарня Придніпровська" від 23.06.2020 р. №77, п.42</t>
  </si>
  <si>
    <t>Наказ КМП "Лікарня Придніпровська" від 23.06.2020 р. №77, п.43</t>
  </si>
  <si>
    <t>Наказ КМП "Лікарня Придніпровська" від 23.06.2020 р. №77, п.45</t>
  </si>
  <si>
    <t>Наказ КМП "Лікарня Придніпровська" від 23.06.2020 р. №77, п.46</t>
  </si>
  <si>
    <t>Наказ КМП "Лікарня Придніпровська" від 23.06.2020 р. №77, п.47</t>
  </si>
  <si>
    <t>Наказ КМП "Лікарня Придніпровська" від 23.06.2020 р. №77, п.48</t>
  </si>
  <si>
    <t>Наказ КМП "Лікарня Придніпровська" від 23.06.2020 р. №77, п.49</t>
  </si>
  <si>
    <t>Наказ КМП "Лікарня Придніпровська" від 23.06.2020 р. №77, п.50</t>
  </si>
  <si>
    <t>Наказ КМП "Лікарня Придніпровська" від 23.06.2020 р. №77, п.51</t>
  </si>
  <si>
    <t>Наказ КМП "Лікарня Придніпровська" від 23.06.2020 р. №77, п.52</t>
  </si>
  <si>
    <t>Наказ КМП "Лікарня Придніпровська" від 23.06.2020 р. №77, п.53</t>
  </si>
  <si>
    <t>Наказ КМП "Лікарня Придніпровська" від 23.06.2020 р. №77, п.54</t>
  </si>
  <si>
    <t>Наказ КМП "Лікарня Придніпровська" від 23.06.2020 р. №77, п.55</t>
  </si>
  <si>
    <t>Наказ КМП "Лікарня Придніпровська" від 23.06.2020 р. №77, п.56</t>
  </si>
  <si>
    <t>Наказ КМП "Лікарня Придніпровська" від 23.06.2020 р. №77, п.57</t>
  </si>
  <si>
    <t>Наказ КМП "Лікарня Придніпровська" від 23.06.2020 р. №77, п.58</t>
  </si>
  <si>
    <t>Наказ КМП "Лікарня Придніпровська" від 23.06.2020 р. №77, п.59</t>
  </si>
  <si>
    <t>Наказ КМП "Лікарня Придніпровська" від 23.06.2020 р. №77, п.60</t>
  </si>
  <si>
    <t>Наказ КМП "Лікарня Придніпровська" від 23.06.2020 р. №77, п.61</t>
  </si>
  <si>
    <t>Наказ КМП "Лікарня Придніпровська" від 23.06.2020 р. №77, п.62</t>
  </si>
  <si>
    <t>Наказ КМП "Лікарня Придніпровська" від 23.06.2020 р. №77, п.63</t>
  </si>
  <si>
    <t>Наказ КМП "Лікарня Придніпровська" від 23.06.2020 р. №77, п.64</t>
  </si>
  <si>
    <t>Наказ КМП "Лікарня Придніпровська" від 23.06.2020 р. №77, п.65</t>
  </si>
  <si>
    <t>Наказ КМП "Лікарня Придніпровська" від 23.06.2020 р. №77, п.66</t>
  </si>
  <si>
    <t>Наказ КМП "Лікарня Придніпровська" від 23.06.2020 р. №77, п.67</t>
  </si>
  <si>
    <t>Наказ КМП "Лікарня Придніпровська" від 23.06.2020 р. №77, п.68</t>
  </si>
  <si>
    <t>Наказ КМП "Лікарня Придніпровська" від 23.06.2020 р. №77, п.69</t>
  </si>
  <si>
    <t>Наказ КМП "Лікарня Придніпровська" від 23.06.2020 р. №77, п.70</t>
  </si>
  <si>
    <t>Наказ КМП "Лікарня Придніпровська" від 23.06.2020 р. №77, п.71</t>
  </si>
  <si>
    <t>Наказ КМП "Лікарня Придніпровська" від 23.06.2020 р. №77, п.72</t>
  </si>
  <si>
    <t>Наказ КМП "Лікарня Придніпровська" від 23.06.2020 р. №77, п.73</t>
  </si>
  <si>
    <t>Наказ КМП "Лікарня Придніпровська" від 23.06.2020 р. №77, п.74</t>
  </si>
  <si>
    <t>Наказ КМП "Лікарня Придніпровська" від 23.06.2020 р. №77, п.75</t>
  </si>
  <si>
    <t>Наказ КМП "Лікарня Придніпровська" від 23.06.2020 р. №77, п.76</t>
  </si>
  <si>
    <t>Наказ КМП "Лікарня Придніпровська" від 23.06.2020 р. №77, п.77</t>
  </si>
  <si>
    <t>Наказ КМП "Лікарня Придніпровська" від 23.06.2020 р. №77, п.78</t>
  </si>
  <si>
    <t>Наказ КМП "Лікарня Придніпровська" від 23.06.2020 р. №77, п.79</t>
  </si>
  <si>
    <t>Наказ КМП "Лікарня Придніпровська" від 23.06.2020 р. №77, п.80</t>
  </si>
  <si>
    <t>Наказ КМП "Лікарня Придніпровська" від 23.06.2020 р. №77, п.81</t>
  </si>
  <si>
    <t>Наказ КМП "Лікарня Придніпровська" від 23.06.2020 р. №77, п.82</t>
  </si>
  <si>
    <t>Наказ КМП "Лікарня Придніпровська" від 23.06.2020 р. №77, п.83</t>
  </si>
  <si>
    <t>Наказ КМП "Лікарня Придніпровська" від 23.06.2020 р. №77, п.84</t>
  </si>
  <si>
    <t>Розділ І, п.22.</t>
  </si>
  <si>
    <t>Розділ І, п.23.</t>
  </si>
  <si>
    <t>Розділ І, п.25.</t>
  </si>
  <si>
    <t>Розділ І, п.26.</t>
  </si>
  <si>
    <t>Розпорядження ПОД №267 від 04.06.2020, Розділ І, п.21.</t>
  </si>
  <si>
    <t>ПЛР</t>
  </si>
  <si>
    <t>Наказ КМП "Лікарня Придніпровська" від 23.06.2020 р. №77, п.95</t>
  </si>
  <si>
    <t>Наказ КМП "Лікарня Придніпровська" від 23.06.2020 р. №77, п.96</t>
  </si>
  <si>
    <t>Наказ КМП "Лікарня Придніпровська" від 23.06.2020 р. №77, п.97</t>
  </si>
  <si>
    <t>Наказ КМП "Лікарня Придніпровська" від 23.06.2020 р. №77, п.98</t>
  </si>
  <si>
    <t>Наказ КМП "Лікарня Придніпровська" від 23.06.2020 р. №77, п.99</t>
  </si>
  <si>
    <t>Наказ КМП "Лікарня Придніпровська" від 23.06.2020 р. №77, п.100</t>
  </si>
  <si>
    <t>Наказ КМП "Лікарня Придніпровська" від 23.06.2020 р. №77, п.101</t>
  </si>
  <si>
    <t>Наказ КМП "Лікарня Придніпровська" від 23.06.2020 р. №77, п.102</t>
  </si>
  <si>
    <t>Наказ КМП "Лікарня Придніпровська" від 23.06.2020 р. №77, п.103</t>
  </si>
  <si>
    <t>Наказ КМП "Лікарня Придніпровська" від 23.06.2020 р. №77, п.104</t>
  </si>
  <si>
    <t>Наказ КМП "Лікарня Придніпровська" від 23.06.2020 р. №77, п.105</t>
  </si>
  <si>
    <t>Розділ VІІІ п.2.</t>
  </si>
  <si>
    <r>
      <t>Розпорядження ПОД №267 від 04.06.2020,Розділ Х п.</t>
    </r>
    <r>
      <rPr>
        <sz val="8"/>
        <color theme="1"/>
        <rFont val="Times New Roman"/>
        <family val="1"/>
        <charset val="204"/>
      </rPr>
      <t>1</t>
    </r>
  </si>
  <si>
    <r>
      <t>Розпорядження ПОД №267 від 04.06.2020,Розділ ІХ п.</t>
    </r>
    <r>
      <rPr>
        <sz val="8"/>
        <color theme="1"/>
        <rFont val="Times New Roman"/>
        <family val="1"/>
        <charset val="204"/>
      </rPr>
      <t>1</t>
    </r>
  </si>
  <si>
    <t>Розпорядження ПОД №267 від 04.06.2020,Розділ VІІІ п.1.</t>
  </si>
  <si>
    <t>Розділ ІV, п.1.</t>
  </si>
  <si>
    <t>Розділ ІV, п.2.</t>
  </si>
  <si>
    <t>Розділ ІІІ, п.1.</t>
  </si>
  <si>
    <t>Розділ ІІІ, п.2.</t>
  </si>
  <si>
    <t>Наказ КМП "Лікарня Придніпровська" від 23.06.2020 р. №77, п.85</t>
  </si>
  <si>
    <t>Наказ КМП "Лікарня Придніпровська" від 23.06.2020 р. №77, п.86</t>
  </si>
  <si>
    <t>Наказ КМП "Лікарня Придніпровська" від 23.06.2020 р. №77, п.87</t>
  </si>
  <si>
    <t>Наказ КМП "Лікарня Придніпровська" від 23.06.2020 р. №77, п.88</t>
  </si>
  <si>
    <t>Наказ КМП "Лікарня Придніпровська" від 23.06.2020 р. №77, п.89</t>
  </si>
  <si>
    <t>Наказ КМП "Лікарня Придніпровська" від 23.06.2020 р. №77, п.90</t>
  </si>
  <si>
    <t>Наказ КМП "Лікарня Придніпровська" від 23.06.2020 р. №77, п.91</t>
  </si>
  <si>
    <t>Розділ ІІ, п.5</t>
  </si>
  <si>
    <t>Розділ ІІ, п.6</t>
  </si>
  <si>
    <t>Розділ ІІ, п.7</t>
  </si>
  <si>
    <t>Розділ ІІ, п.8</t>
  </si>
  <si>
    <t>Розділ ІІ, п.9</t>
  </si>
  <si>
    <t>Розділ ІІ, п.10</t>
  </si>
  <si>
    <t>Розділ ІІ, п.11</t>
  </si>
  <si>
    <t>Розділ ІІ, п.12</t>
  </si>
  <si>
    <t>Розділ ІІ, п.13</t>
  </si>
  <si>
    <t>Розділ ІІ, п.14</t>
  </si>
  <si>
    <t>Розділ ІІ, п.15</t>
  </si>
  <si>
    <t>Розділ ІІ, п.16</t>
  </si>
  <si>
    <t>Обстеження  (комплект )</t>
  </si>
  <si>
    <t>ОКЛ 1-1</t>
  </si>
  <si>
    <t>Загальнообов"язкове обстеження при консервативному лікуванні в терапевтичному відділенні</t>
  </si>
  <si>
    <t>М6</t>
  </si>
  <si>
    <t>Лс1</t>
  </si>
  <si>
    <t>Лк54</t>
  </si>
  <si>
    <t>Лк7</t>
  </si>
  <si>
    <t>Лк9</t>
  </si>
  <si>
    <t>Лк2</t>
  </si>
  <si>
    <t>Лк51</t>
  </si>
  <si>
    <t>Лф7</t>
  </si>
  <si>
    <t>Фд26</t>
  </si>
  <si>
    <t>ЕКГ</t>
  </si>
  <si>
    <t>дослідження</t>
  </si>
  <si>
    <t>ОКЛ 1-2</t>
  </si>
  <si>
    <t>Загальнообов"язкове обстеження при консервативному лікуванні у відділеннях хірургічного профілю</t>
  </si>
  <si>
    <t>СПО</t>
  </si>
  <si>
    <t>Передопераційне обстеження (з місцевим знеболенням)</t>
  </si>
  <si>
    <t>РПО-1</t>
  </si>
  <si>
    <t>Лк6</t>
  </si>
  <si>
    <t>Експрес-діагностика гепатиту В (Визначення поверхневого анигена вірусу гепатиту В (НВsF)g</t>
  </si>
  <si>
    <t>Лк49</t>
  </si>
  <si>
    <t>РПО-2</t>
  </si>
  <si>
    <t>Розширене передопераційне обстеження №2 ( гінекологічний, лор.операції)</t>
  </si>
  <si>
    <t>обстеження</t>
  </si>
  <si>
    <t>РМП (експрес метод)</t>
  </si>
  <si>
    <t>321</t>
  </si>
  <si>
    <t>Розширене передопераційне обстеження (з застосуванням анестезії) №1 (хірургічний)</t>
  </si>
  <si>
    <t>530</t>
  </si>
  <si>
    <t>479</t>
  </si>
  <si>
    <t>2.7.7</t>
  </si>
  <si>
    <t>2.7.8</t>
  </si>
  <si>
    <t>2.7.9</t>
  </si>
  <si>
    <t>2.7.10</t>
  </si>
  <si>
    <t>2.7.11</t>
  </si>
  <si>
    <r>
      <t xml:space="preserve">Визначення еритроцитів з базофiльною зернистiстю / з тільцями Гейнця;  Визначення кiлькостi ретикулоцитiв у крові; Визначення кiлькостi тромбоцитiв </t>
    </r>
    <r>
      <rPr>
        <i/>
        <sz val="12"/>
        <rFont val="Times New Roman"/>
        <family val="1"/>
        <charset val="204"/>
      </rPr>
      <t>(Аналіз крові на визначення еретроцитів базофільної зернистості, тромбоцитів, ретикулоцитів)</t>
    </r>
  </si>
  <si>
    <t>Забір назо- або орофарингеального мазку  на   "Полімеразна ланцюгова реакція (ПЛР)"  короновірусу COVID -19</t>
  </si>
  <si>
    <t>12.16</t>
  </si>
  <si>
    <t>14.1</t>
  </si>
  <si>
    <t>14.2</t>
  </si>
  <si>
    <t>Розпорядження ПОД №267 від 04.06.2020, Розділ VІІ, п.1</t>
  </si>
  <si>
    <t>15.1</t>
  </si>
  <si>
    <t>16.1</t>
  </si>
  <si>
    <t>17.1</t>
  </si>
  <si>
    <t>17.2</t>
  </si>
  <si>
    <t>18.1</t>
  </si>
  <si>
    <t>18.2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</si>
  <si>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</si>
  <si>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</si>
  <si>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</si>
  <si>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</si>
  <si>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</si>
  <si>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</si>
  <si>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</si>
  <si>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</si>
  <si>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</si>
  <si>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</si>
  <si>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</si>
  <si>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</si>
  <si>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</si>
  <si>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</si>
  <si>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</si>
  <si>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</si>
  <si>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</si>
  <si>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</si>
  <si>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</si>
  <si>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</si>
  <si>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</si>
  <si>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</si>
  <si>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</si>
  <si>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</si>
  <si>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</si>
  <si>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</si>
  <si>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</si>
  <si>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</si>
  <si>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</si>
  <si>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</si>
  <si>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</si>
  <si>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</si>
  <si>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</si>
  <si>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</si>
  <si>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</si>
  <si>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</si>
  <si>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</si>
  <si>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</si>
  <si>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</si>
  <si>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</si>
  <si>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</si>
  <si>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</si>
  <si>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</si>
  <si>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</si>
  <si>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18.3.18</t>
  </si>
  <si>
    <t>18.3.19</t>
  </si>
  <si>
    <t>18.3.20</t>
  </si>
  <si>
    <t>18.3.21</t>
  </si>
  <si>
    <t>18.3.22</t>
  </si>
  <si>
    <t>18.4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</si>
  <si>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</si>
  <si>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</si>
  <si>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</si>
  <si>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</si>
  <si>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</si>
  <si>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</si>
  <si>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</si>
  <si>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</si>
  <si>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</si>
  <si>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</si>
  <si>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</si>
  <si>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18.4.12</t>
  </si>
  <si>
    <t>18.4.13</t>
  </si>
  <si>
    <t>18.4.14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</si>
  <si>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</si>
  <si>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</si>
  <si>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</si>
  <si>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</si>
  <si>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</si>
  <si>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</si>
  <si>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</si>
  <si>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</si>
  <si>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</si>
  <si>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</si>
  <si>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</si>
  <si>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</si>
  <si>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</si>
  <si>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</si>
  <si>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</si>
  <si>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</si>
  <si>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</si>
  <si>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</si>
  <si>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</si>
  <si>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</si>
  <si>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</si>
  <si>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</si>
  <si>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</si>
  <si>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</si>
  <si>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</si>
  <si>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</si>
  <si>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</si>
  <si>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</si>
  <si>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</si>
  <si>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</si>
  <si>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</si>
  <si>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</si>
  <si>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Розпорядження ПОД №185 від 14.04.2020,</t>
  </si>
  <si>
    <t>Розділ І, п.3</t>
  </si>
  <si>
    <t>Розділ І, п.4</t>
  </si>
  <si>
    <t>Розділ І, п.5</t>
  </si>
  <si>
    <t>Розділ І, п.6</t>
  </si>
  <si>
    <t>Розділ І, п.7</t>
  </si>
  <si>
    <t>Розділ І, п.8</t>
  </si>
  <si>
    <t>Розділ І, п.9</t>
  </si>
  <si>
    <t>Розділ І, п.10</t>
  </si>
  <si>
    <t>Розділ І, п.11</t>
  </si>
  <si>
    <t>Розділ І, п.12</t>
  </si>
  <si>
    <t>Розділ І, п.13</t>
  </si>
  <si>
    <t>Розділ І, п.14</t>
  </si>
  <si>
    <t>Розділ І, п.15</t>
  </si>
  <si>
    <t>Розділ І, п.16</t>
  </si>
  <si>
    <t>Розділ І, п.17</t>
  </si>
  <si>
    <t>Розділ І, п.18</t>
  </si>
  <si>
    <t>Розділ І, п.19</t>
  </si>
  <si>
    <t>Розділ І, п.20</t>
  </si>
  <si>
    <t>Розділ І, п.1</t>
  </si>
  <si>
    <t>Розділ І, п.2</t>
  </si>
  <si>
    <t>Розділ І, п.1 та Наказ КМП "Лікарня Придніпровська" від 23.06.2020 р. №77,</t>
  </si>
  <si>
    <t>Розділ І, п.2 та Наказ КМП "Лікарня Придніпровська" від 23.06.2020 р. №77,</t>
  </si>
  <si>
    <t>Наказ КМП "Лікарня Придніпровська" від 23.06.2020 р. №77,</t>
  </si>
  <si>
    <t>Наказ КМП "Лікарня Придніпровська" від _____2020 р. №_____,</t>
  </si>
  <si>
    <t>Розділ І, п.3-47 та Наказ КМП "Лікарня Придніпровська" від 23.06.2020 р. №77,</t>
  </si>
  <si>
    <t>Розділ ІІ, п.21</t>
  </si>
  <si>
    <t>Розділ ІІ, п.22</t>
  </si>
  <si>
    <t>Розділ ІІ, п.24</t>
  </si>
  <si>
    <t>Розділ ІІ, п.25</t>
  </si>
  <si>
    <t>Розділ ІІ, п.26</t>
  </si>
  <si>
    <t>Розділ ІІ, п.27</t>
  </si>
  <si>
    <t>Розділ ІІ, п.28</t>
  </si>
  <si>
    <t>Розділ ІІ, п.29</t>
  </si>
  <si>
    <t>Розділ ІІ, п.30</t>
  </si>
  <si>
    <t>Розділ ІІ, п.31</t>
  </si>
  <si>
    <t>Розділ ІІ, п.32</t>
  </si>
  <si>
    <t>Розділ ІІ, п.33</t>
  </si>
  <si>
    <t>Розділ ІІ, п.34</t>
  </si>
  <si>
    <t>Розділ ІІ, п.35</t>
  </si>
  <si>
    <t>Розділ ІІ, п.36</t>
  </si>
  <si>
    <t>Розділ ІІ, п.37</t>
  </si>
  <si>
    <t>Розділ ІІ, п.38</t>
  </si>
  <si>
    <t>Розділ ІІ, п.39</t>
  </si>
  <si>
    <t>Розпорядження ПОД №267від 04.06.2020,</t>
  </si>
  <si>
    <t>Код не передбачено</t>
  </si>
  <si>
    <t>Розрахунок  одного об"єкту дослідження біопсії (діагностичної чи операційної)</t>
  </si>
  <si>
    <t>№п/п</t>
  </si>
  <si>
    <t xml:space="preserve">Матеріал </t>
  </si>
  <si>
    <t>Одиниця паталогоанатомічної продукції, або кількість кусочків</t>
  </si>
  <si>
    <t>1.</t>
  </si>
  <si>
    <t>Екстерпація матки з  двома придатками</t>
  </si>
  <si>
    <t>в т.ч.         тіло матки</t>
  </si>
  <si>
    <t>1.1.</t>
  </si>
  <si>
    <t>цервікальний канал</t>
  </si>
  <si>
    <t>1.2.</t>
  </si>
  <si>
    <t>шийка матки</t>
  </si>
  <si>
    <t>1.3.</t>
  </si>
  <si>
    <t>2 маткові труби</t>
  </si>
  <si>
    <t>1.4.</t>
  </si>
  <si>
    <t>2 яєчника</t>
  </si>
  <si>
    <t>1.5.</t>
  </si>
  <si>
    <t>параоваріальна кіста</t>
  </si>
  <si>
    <t>1.6.</t>
  </si>
  <si>
    <t>фіброматозні вузли</t>
  </si>
  <si>
    <t>2.</t>
  </si>
  <si>
    <t>Ампутація матки  з двома придатками</t>
  </si>
  <si>
    <t>2.1.</t>
  </si>
  <si>
    <t>2.2.</t>
  </si>
  <si>
    <t>2.3.</t>
  </si>
  <si>
    <t>2.4.</t>
  </si>
  <si>
    <t>3.</t>
  </si>
  <si>
    <t>Екстерпація матки  без придатків</t>
  </si>
  <si>
    <t>3.1.</t>
  </si>
  <si>
    <t>3.2.</t>
  </si>
  <si>
    <t>3.3.</t>
  </si>
  <si>
    <t>4.</t>
  </si>
  <si>
    <t>Екстерпація матки з одними  придатками</t>
  </si>
  <si>
    <t>4.1.</t>
  </si>
  <si>
    <t>4.2.</t>
  </si>
  <si>
    <t>4.3.</t>
  </si>
  <si>
    <t>1 маткові труби</t>
  </si>
  <si>
    <t>4.4.</t>
  </si>
  <si>
    <t>1 яєчника</t>
  </si>
  <si>
    <t>4.5.</t>
  </si>
  <si>
    <t>5.</t>
  </si>
  <si>
    <t>Ампутація матки з одними придатками</t>
  </si>
  <si>
    <t>5.1.</t>
  </si>
  <si>
    <t>5.2.</t>
  </si>
  <si>
    <t>5.3.</t>
  </si>
  <si>
    <t>6.</t>
  </si>
  <si>
    <t>Тіло матки з фіброматозними вузлами</t>
  </si>
  <si>
    <t>6.1.</t>
  </si>
  <si>
    <t>Тіло матки</t>
  </si>
  <si>
    <t>6.2.</t>
  </si>
  <si>
    <t>Фіброматозні вузли матки</t>
  </si>
  <si>
    <t>Біопсія шийки матки при підозрі на опухоль1кус.</t>
  </si>
  <si>
    <t xml:space="preserve">Біопсія шийки матки при ерозиї 1 кус. </t>
  </si>
  <si>
    <t>Конізація шийки матки</t>
  </si>
  <si>
    <t>Резекція шлунку</t>
  </si>
  <si>
    <t>Резекція кишечнику</t>
  </si>
  <si>
    <t>Апендектомія</t>
  </si>
  <si>
    <t>Холецистектомія</t>
  </si>
  <si>
    <t>Соскоби порожнини матки та цервікального каналу</t>
  </si>
  <si>
    <t>Гастробіопсія(2 курс)</t>
  </si>
  <si>
    <t>Гастробіопсія на гелікобактер (2 кус)</t>
  </si>
  <si>
    <t>Грижовий мішок</t>
  </si>
  <si>
    <t>Вени (флебектомія)</t>
  </si>
  <si>
    <t>Гемороїд вузол 1</t>
  </si>
  <si>
    <t>Щитоподібна залоза 1 доля</t>
  </si>
  <si>
    <t>Простата 1 вузол</t>
  </si>
  <si>
    <t>Біопсія лімфовузла</t>
  </si>
  <si>
    <t>Папіломи</t>
  </si>
  <si>
    <t>Ліпоми</t>
  </si>
  <si>
    <t>Невус папіломи</t>
  </si>
  <si>
    <t>Простата транс ректальна біопсія 1 кус.</t>
  </si>
  <si>
    <t>Плацента</t>
  </si>
  <si>
    <t>Маткова труба при позаматковій вагітності</t>
  </si>
  <si>
    <t>Резекція яєчника при полікістозі, пухлинах</t>
  </si>
  <si>
    <t>Біопсія пухлини товстої кишки</t>
  </si>
  <si>
    <t>Стравохід при стриктурах</t>
  </si>
  <si>
    <t>Мигдалики</t>
  </si>
  <si>
    <t>Аденоїди</t>
  </si>
  <si>
    <t>Поліпи носу</t>
  </si>
  <si>
    <t>Нижня (верхня) кінцівки при гангрені</t>
  </si>
  <si>
    <t>Куприкові ходи</t>
  </si>
  <si>
    <t>Грануляції при гнійниї процесах</t>
  </si>
  <si>
    <t>Остеомієліт кісток</t>
  </si>
  <si>
    <t>Атерома</t>
  </si>
  <si>
    <t>Нирка при сечокам"яній хворобі</t>
  </si>
  <si>
    <t>Селезінка при розривах</t>
  </si>
  <si>
    <t>Будь - який матеріал, видалений хірургічним шляхом, розміром до 0,5х0,5 см.</t>
  </si>
  <si>
    <t>Будь - який матеріал,видалений ендоскопічним шляхом, розміром до 0,5х0,5см.</t>
  </si>
  <si>
    <t>Консультація матеріалу</t>
  </si>
  <si>
    <t>1 конс.</t>
  </si>
  <si>
    <t>Пунктат (матеріал)</t>
  </si>
  <si>
    <t>1 досл.</t>
  </si>
  <si>
    <t>Матеріал після гістероскопічного дослідження</t>
  </si>
  <si>
    <t>В.о.заступника  директора з економічних питань</t>
  </si>
  <si>
    <t>Гаман Н.М.</t>
  </si>
  <si>
    <t>Вартість на  гістологічне дослідження термінових інтраопераційних біопсій ІІІ або ІVабо V категорії складності, один зріз відповідно Розпорядження ПОД №267 від 04.06.2020, Розділу V, п.381.</t>
  </si>
  <si>
    <t>Вартість на консультативний перегляд гістологічного препарату операційного і біопсійного матеріалу ІІІ або ІV або V категорії складності, один зріз відповідно Розпорядження ПОД №267 від 04.06.2020, Розділу V, п.383.</t>
  </si>
  <si>
    <t>Вартість дослідження всього, грн, без ПДВ</t>
  </si>
  <si>
    <t>10.26.1</t>
  </si>
  <si>
    <t>10.26.1.1</t>
  </si>
  <si>
    <t>10.26.1.2</t>
  </si>
  <si>
    <t>10.26.1.3</t>
  </si>
  <si>
    <t>10.26.1.4</t>
  </si>
  <si>
    <t>10.26.1.5</t>
  </si>
  <si>
    <t>10.26.1.6</t>
  </si>
  <si>
    <t>10.26.2</t>
  </si>
  <si>
    <t>10.26.2.1</t>
  </si>
  <si>
    <t>10.26.2.2</t>
  </si>
  <si>
    <t>10.26.2.3</t>
  </si>
  <si>
    <t>10.26.2.4</t>
  </si>
  <si>
    <t>10.26.3</t>
  </si>
  <si>
    <t>10.26.3.1</t>
  </si>
  <si>
    <t>10.26.3.2</t>
  </si>
  <si>
    <t>10.26.3.3</t>
  </si>
  <si>
    <t>10.26.4</t>
  </si>
  <si>
    <t>10.26.4.1</t>
  </si>
  <si>
    <t>10.26.4.2</t>
  </si>
  <si>
    <t>10.26.4.3</t>
  </si>
  <si>
    <t>10.26.4.4</t>
  </si>
  <si>
    <t>10.26.4.5</t>
  </si>
  <si>
    <t>10.26.5</t>
  </si>
  <si>
    <t>10.26.5.1</t>
  </si>
  <si>
    <t>10.26.5.2</t>
  </si>
  <si>
    <t>10.26.5.3</t>
  </si>
  <si>
    <t>10.26.6</t>
  </si>
  <si>
    <t>10.26.6.1</t>
  </si>
  <si>
    <t>10.26.6.2</t>
  </si>
  <si>
    <t>10.26.7</t>
  </si>
  <si>
    <t>10.26.8</t>
  </si>
  <si>
    <t>10.26.9</t>
  </si>
  <si>
    <t>10.26.10</t>
  </si>
  <si>
    <t>10.26.11</t>
  </si>
  <si>
    <t>10.26.12</t>
  </si>
  <si>
    <t>10.26.13</t>
  </si>
  <si>
    <t>10.26.14</t>
  </si>
  <si>
    <t>10.26.15</t>
  </si>
  <si>
    <t>10.26.16</t>
  </si>
  <si>
    <t>10.26.17</t>
  </si>
  <si>
    <t>10.26.18</t>
  </si>
  <si>
    <t>10.26.19</t>
  </si>
  <si>
    <t>10.26.20</t>
  </si>
  <si>
    <t>10.26.21</t>
  </si>
  <si>
    <t>10.26.22</t>
  </si>
  <si>
    <t>10.26.23</t>
  </si>
  <si>
    <t>10.26.24</t>
  </si>
  <si>
    <t>10.26.25</t>
  </si>
  <si>
    <t>10.26.26</t>
  </si>
  <si>
    <t>10.26.27</t>
  </si>
  <si>
    <t>10.26.28</t>
  </si>
  <si>
    <t>10.26.29</t>
  </si>
  <si>
    <t>10.26.30</t>
  </si>
  <si>
    <t>10.26.31</t>
  </si>
  <si>
    <t>10.26.32</t>
  </si>
  <si>
    <t>10.26.33</t>
  </si>
  <si>
    <t>10.26.34</t>
  </si>
  <si>
    <t>10.26.35</t>
  </si>
  <si>
    <t>10.26.36</t>
  </si>
  <si>
    <t>10.26.37</t>
  </si>
  <si>
    <t>10.26.38</t>
  </si>
  <si>
    <t>10.26.39</t>
  </si>
  <si>
    <t>10.26.40</t>
  </si>
  <si>
    <t>10.26.41</t>
  </si>
  <si>
    <t>10.26.42</t>
  </si>
  <si>
    <t>10.26.43</t>
  </si>
  <si>
    <t>10.26.44</t>
  </si>
  <si>
    <t>10.26.45</t>
  </si>
  <si>
    <t>10.26.46</t>
  </si>
  <si>
    <t xml:space="preserve">в т.ч. відповідно </t>
  </si>
  <si>
    <t>одиниці паталогоанатомічної продукції, або кількість кусочків</t>
  </si>
  <si>
    <t>Розділ V, п.381 * кількість кусочків</t>
  </si>
  <si>
    <t>19.33</t>
  </si>
  <si>
    <t>ЛМЗД</t>
  </si>
  <si>
    <t>лекція</t>
  </si>
  <si>
    <t>19.34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</si>
  <si>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</t>
  </si>
  <si>
    <t>Розпорядження ПОД №267від 04.06.2020, Розділ XII</t>
  </si>
  <si>
    <t>Навчання на курсах медичної підготовки водіїв та кандидатів у
водії транспортних засобів ( Лекція «Медичне забезпечення дорожного руху») (з урахування вартості довідки)</t>
  </si>
  <si>
    <t>Розпорядження ПОД №267від 04.06.2020, Розділ XII  та Наказ КМП "Лікарня Придніпровська" від 23.06.2020 р. №77,</t>
  </si>
  <si>
    <t>ЛМЗД 1</t>
  </si>
  <si>
    <t>М 9</t>
  </si>
  <si>
    <t>Забір матеріалу                            (інші види досліджень)</t>
  </si>
  <si>
    <t>Назва</t>
  </si>
  <si>
    <t>Документ яким визначено вартість дослідження</t>
  </si>
  <si>
    <t>одиниці виміру</t>
  </si>
  <si>
    <t>Вартість за 1 кусочок</t>
  </si>
  <si>
    <t xml:space="preserve">Всього вартість за дослідження, грн </t>
  </si>
  <si>
    <t>КОД послуги</t>
  </si>
  <si>
    <t>Гістологічне дослідження операційного і біопсійного матеріалу ІІІ або ІV категорії складності</t>
  </si>
  <si>
    <t>Одиниці паталогоанатомічної продукції, або кількість кусочків</t>
  </si>
  <si>
    <t>kmp.lik.pr@gmail.com</t>
  </si>
  <si>
    <t>Комунальне медичне підприємство</t>
  </si>
  <si>
    <t>"Лікарня Придніпровська"</t>
  </si>
  <si>
    <t>Планово-економічний відділ</t>
  </si>
  <si>
    <t>Тел.:+38 05 36 75-61-06</t>
  </si>
  <si>
    <t>моб.0981269737(Дейнега Олена Миколаївна)</t>
  </si>
  <si>
    <t>моб. 0962562761 (Гаман Наталія Миколаївна)</t>
  </si>
  <si>
    <t>Виконавець Назарова Х.К.</t>
  </si>
  <si>
    <t xml:space="preserve"> п.1</t>
  </si>
  <si>
    <t xml:space="preserve"> п.11</t>
  </si>
  <si>
    <t>п.12</t>
  </si>
  <si>
    <t>п.13</t>
  </si>
  <si>
    <t>п.25</t>
  </si>
  <si>
    <t>п.19</t>
  </si>
  <si>
    <t>п.20</t>
  </si>
  <si>
    <t>п.21</t>
  </si>
  <si>
    <t>п.22</t>
  </si>
  <si>
    <t>п.23</t>
  </si>
  <si>
    <t>п.33</t>
  </si>
  <si>
    <t>п.34</t>
  </si>
  <si>
    <t>п.35</t>
  </si>
  <si>
    <t>п.36</t>
  </si>
  <si>
    <t>п.37</t>
  </si>
  <si>
    <t>п.38</t>
  </si>
  <si>
    <t>п.39</t>
  </si>
  <si>
    <t>п.40</t>
  </si>
  <si>
    <t>п.41</t>
  </si>
  <si>
    <t>п.42</t>
  </si>
  <si>
    <t>п.43</t>
  </si>
  <si>
    <t>п.44</t>
  </si>
  <si>
    <t>п.45</t>
  </si>
  <si>
    <t>п.46</t>
  </si>
  <si>
    <t>п.47</t>
  </si>
  <si>
    <t>п.48</t>
  </si>
  <si>
    <t>п.49</t>
  </si>
  <si>
    <t>п.50</t>
  </si>
  <si>
    <t>п.51</t>
  </si>
  <si>
    <t>п.52</t>
  </si>
  <si>
    <t>п.53</t>
  </si>
  <si>
    <t>п.54</t>
  </si>
  <si>
    <t>п.55</t>
  </si>
  <si>
    <t>п.56</t>
  </si>
  <si>
    <t>п.57</t>
  </si>
  <si>
    <t>п.58</t>
  </si>
  <si>
    <t>п.59</t>
  </si>
  <si>
    <t>п.60</t>
  </si>
  <si>
    <t>п.61</t>
  </si>
  <si>
    <t>п.62</t>
  </si>
  <si>
    <t>п.63</t>
  </si>
  <si>
    <t>п.64</t>
  </si>
  <si>
    <t>п.65</t>
  </si>
  <si>
    <t>п.66</t>
  </si>
  <si>
    <t>п.67</t>
  </si>
  <si>
    <t>п.68</t>
  </si>
  <si>
    <t>п.69</t>
  </si>
  <si>
    <t>п.70</t>
  </si>
  <si>
    <t>п.71</t>
  </si>
  <si>
    <t>п.72</t>
  </si>
  <si>
    <t>п.73</t>
  </si>
  <si>
    <t>п.74</t>
  </si>
  <si>
    <t>п.75</t>
  </si>
  <si>
    <t>п.76</t>
  </si>
  <si>
    <t>п.77</t>
  </si>
  <si>
    <t>п.78</t>
  </si>
  <si>
    <t>п.79</t>
  </si>
  <si>
    <t>п.80</t>
  </si>
  <si>
    <t>п.81</t>
  </si>
  <si>
    <t>п.82</t>
  </si>
  <si>
    <t>п.83</t>
  </si>
  <si>
    <t>п.84</t>
  </si>
  <si>
    <t>п.95</t>
  </si>
  <si>
    <t>п.96</t>
  </si>
  <si>
    <t>п.97</t>
  </si>
  <si>
    <t>п.98</t>
  </si>
  <si>
    <t>п.99</t>
  </si>
  <si>
    <t>п.100</t>
  </si>
  <si>
    <t>п.101</t>
  </si>
  <si>
    <t>п.102</t>
  </si>
  <si>
    <t>п.103</t>
  </si>
  <si>
    <t>п.104</t>
  </si>
  <si>
    <t>п.105</t>
  </si>
  <si>
    <t>п.85</t>
  </si>
  <si>
    <t>п.86</t>
  </si>
  <si>
    <t>п.87</t>
  </si>
  <si>
    <t>п.88</t>
  </si>
  <si>
    <t>п.89</t>
  </si>
  <si>
    <t>п.90</t>
  </si>
  <si>
    <t>п.91</t>
  </si>
  <si>
    <t>7.37</t>
  </si>
  <si>
    <t xml:space="preserve">ФД 38 </t>
  </si>
  <si>
    <t>Психофізіологічна експертиза</t>
  </si>
  <si>
    <t>4.12</t>
  </si>
  <si>
    <t>Лр 11</t>
  </si>
  <si>
    <t>Лр 12</t>
  </si>
  <si>
    <t>84</t>
  </si>
  <si>
    <t>Бактерологічні дослідження на кишкову групу</t>
  </si>
  <si>
    <t>Бактерологічні дослідження на патогенний стафілокок</t>
  </si>
  <si>
    <t>Розпорядження ПОД №267 від 04.06.2020, Розділ VI, п.1.</t>
  </si>
  <si>
    <t>Розділ VI, п.2.</t>
  </si>
  <si>
    <t>Розділ VI, п.8.</t>
  </si>
  <si>
    <t>Розділ VI, п.6.</t>
  </si>
  <si>
    <t>Розділ VI, п.3.</t>
  </si>
  <si>
    <t>Розділ VI, п.5.</t>
  </si>
  <si>
    <t>Розділ VI, п.10.</t>
  </si>
  <si>
    <t>Розділ VI, п.9.</t>
  </si>
  <si>
    <t>Розділ VI, п.7.</t>
  </si>
  <si>
    <t>Розділ VI, п.78.</t>
  </si>
  <si>
    <t>Розділ VI, п.59.</t>
  </si>
  <si>
    <t>Розділ VI, п.48.</t>
  </si>
  <si>
    <t>Розділ VI, п.62.</t>
  </si>
  <si>
    <t>Розділ VI, п.35.</t>
  </si>
  <si>
    <t>Розділ VI, п.36.</t>
  </si>
  <si>
    <t>Розділ VI, п.79.</t>
  </si>
  <si>
    <t>Розділ VI, п.65.</t>
  </si>
  <si>
    <t>Розділ VI, п.83.</t>
  </si>
  <si>
    <t>Розділ VI, п.71.</t>
  </si>
  <si>
    <t>Розділ VI, п.70.</t>
  </si>
  <si>
    <t>Розділ VI, п.45.</t>
  </si>
  <si>
    <t>Розділ VI, п.33.</t>
  </si>
  <si>
    <t>Розділ VI, п.26.</t>
  </si>
  <si>
    <t>Розділ VI, п.44.</t>
  </si>
  <si>
    <t>Розділ VI, п.41.</t>
  </si>
  <si>
    <t>Розділ VI, п.34.</t>
  </si>
  <si>
    <t>Розділ VI, п.37.</t>
  </si>
  <si>
    <t>Розділ VI, п.29.</t>
  </si>
  <si>
    <t>Розділ VI, п.31.</t>
  </si>
  <si>
    <t>Розділ VI, п.38.</t>
  </si>
  <si>
    <t>Розділ VI, п.25.</t>
  </si>
  <si>
    <t>Розділ VI, п.63.</t>
  </si>
  <si>
    <t>Розділ VI, п.191.</t>
  </si>
  <si>
    <t>Розділ VI, п.40.</t>
  </si>
  <si>
    <t>Розділ VI, п.42.</t>
  </si>
  <si>
    <t>Розділ VI, п.82.</t>
  </si>
  <si>
    <t>Розділ VI, п.50.</t>
  </si>
  <si>
    <t>Розділ VI, п.51.</t>
  </si>
  <si>
    <t>Розділ VI, п.80.</t>
  </si>
  <si>
    <t>Розділ VI, п.81.</t>
  </si>
  <si>
    <t>Розділ VI, п.118.</t>
  </si>
  <si>
    <t>Розділ VI, п.119.</t>
  </si>
  <si>
    <t>Розділ VI, п.32.</t>
  </si>
  <si>
    <t>Розділ VI, п.111.</t>
  </si>
  <si>
    <t>Розділ VI, п.46.</t>
  </si>
  <si>
    <t>Розділ VI, п.76.</t>
  </si>
  <si>
    <t>Розділ VI, п.112.</t>
  </si>
  <si>
    <t>Розділ VI, п.84.</t>
  </si>
  <si>
    <t>Розділ VI, п.43.</t>
  </si>
  <si>
    <t>Розділ VI, п.47.</t>
  </si>
  <si>
    <t>Розділ VI, п.67.</t>
  </si>
  <si>
    <t>Розділ VI, п.73.</t>
  </si>
  <si>
    <t>Розділ VI, п.30.</t>
  </si>
  <si>
    <t>Розділ VI, п.54.</t>
  </si>
  <si>
    <t>Розділ VI, п.49.</t>
  </si>
  <si>
    <t>Розділ VI, п.64.</t>
  </si>
  <si>
    <t>Розділ VI, п.68.</t>
  </si>
  <si>
    <t>Розділ VI, п.55.</t>
  </si>
  <si>
    <t>Розділ VI, п.60.</t>
  </si>
  <si>
    <t>Розділ VI, п.74.</t>
  </si>
  <si>
    <t>Розділ VI, п.53.</t>
  </si>
  <si>
    <t>Розділ VI, п.56.</t>
  </si>
  <si>
    <t>Розділ VI, п.72.</t>
  </si>
  <si>
    <t>Розділ VI, п.77.</t>
  </si>
  <si>
    <t>Розділ VI, п.28.</t>
  </si>
  <si>
    <t>Розділ VI, п.27.</t>
  </si>
  <si>
    <t>Розділ VI, п.14.</t>
  </si>
  <si>
    <t>Розділ VI, п.24.</t>
  </si>
  <si>
    <t>Розділ VI, п.15.</t>
  </si>
  <si>
    <t>Розділ VI, п.18.</t>
  </si>
  <si>
    <t>Розділ VI, п.19.</t>
  </si>
  <si>
    <t>Розділ VI, п.13.</t>
  </si>
  <si>
    <t>Розділ VI, п.12.</t>
  </si>
  <si>
    <t>Розділ VI, п.20.</t>
  </si>
  <si>
    <t>Розділ VI, п.11.</t>
  </si>
  <si>
    <t>Розділ VI, п.131.</t>
  </si>
  <si>
    <t>Розділ VI, п.133.</t>
  </si>
  <si>
    <t>Розділ VI, п.127.</t>
  </si>
  <si>
    <t>Розділ VI, п.23.</t>
  </si>
  <si>
    <t>Розділ VI, п.134.</t>
  </si>
  <si>
    <t>Розділ VI, п.22.</t>
  </si>
  <si>
    <t>Розділ VI, п.129.</t>
  </si>
  <si>
    <t>Розпорядження ПОД №85 від 14.04.2020, Розділ І, п.33.</t>
  </si>
  <si>
    <t>Розпорядження ПОД №85 від 14.04.2020, Розділ І, п.34.</t>
  </si>
  <si>
    <t>Розпорядження ПОД №267 від 04.06.2020,Розділ VI, п.136.</t>
  </si>
  <si>
    <t>Розділ VI, п.138.</t>
  </si>
  <si>
    <t>Розділ VI, п.142.</t>
  </si>
  <si>
    <t>Розділ VI, п.143.</t>
  </si>
  <si>
    <t>Розділ VI, п.144.</t>
  </si>
  <si>
    <t>Розділ VI, п.146.</t>
  </si>
  <si>
    <t>Розділ VI, п.147.</t>
  </si>
  <si>
    <t>Розділ VI, п.148.</t>
  </si>
  <si>
    <t>Розділ VI, п.152.</t>
  </si>
  <si>
    <t>Розпорядження ПОД №267 від 04.06.2020, Розділ VI, п.210.</t>
  </si>
  <si>
    <t>Розділ VI, п.213.</t>
  </si>
  <si>
    <t>Розділ VI, п.215.</t>
  </si>
  <si>
    <t>Розділ VI, п.216.</t>
  </si>
  <si>
    <t>Розділ VI, п.197.</t>
  </si>
  <si>
    <t>Розділ VI, п.219.</t>
  </si>
  <si>
    <t>Розпорядження ПОД №185 від 14.04.2020, Розділ І, п.39</t>
  </si>
  <si>
    <t>Розпорядження ПОД №267 від 04.06.2020, Розділ VI, п.224.</t>
  </si>
  <si>
    <t>Розділ VI, п.218.</t>
  </si>
  <si>
    <t>Розпорядження ПОД №267 від 04.06.2020, Розділ VI, п.202.</t>
  </si>
  <si>
    <t>Розділ VI, п.203.</t>
  </si>
  <si>
    <t>Розділ VI, п.205.</t>
  </si>
  <si>
    <t>Розділ VI, п.211.</t>
  </si>
  <si>
    <t>Розділ VI, п.226.</t>
  </si>
  <si>
    <t>Розділ VI, п.198.</t>
  </si>
  <si>
    <t>Розділ VI, п.145.</t>
  </si>
  <si>
    <t>Розділ VI, п.204.</t>
  </si>
  <si>
    <t>Розділ VI, п.201.</t>
  </si>
  <si>
    <t>Розділ VI, п.220.</t>
  </si>
  <si>
    <t>Розділ VI, п.221.</t>
  </si>
  <si>
    <t>Розділ VI, п.209.</t>
  </si>
  <si>
    <t>Розділ VI, п.227.</t>
  </si>
  <si>
    <t>Розділ VI, п.228.</t>
  </si>
  <si>
    <t>Розділ VI, п.229.</t>
  </si>
  <si>
    <t>Розділ VI, п.207.</t>
  </si>
  <si>
    <t>Розпорядження ПОД №185 від 14.04.2020, Розділ І, п.47</t>
  </si>
  <si>
    <t>Розпорядження ПОД №267 від 04.06.2020, Розділ VI, п.230.</t>
  </si>
  <si>
    <t>Розділ VI, п.231.</t>
  </si>
  <si>
    <t>Розділ VI, п.232.</t>
  </si>
  <si>
    <t>Розділ VI, п.233.</t>
  </si>
  <si>
    <t>Розділ VI, п.234.</t>
  </si>
  <si>
    <t>Розділ VI, п.235.</t>
  </si>
  <si>
    <r>
      <t>Розділ VI, п.</t>
    </r>
    <r>
      <rPr>
        <sz val="8"/>
        <color theme="1"/>
        <rFont val="Times New Roman"/>
        <family val="1"/>
        <charset val="204"/>
      </rPr>
      <t>236.</t>
    </r>
  </si>
  <si>
    <t>Розділ VI, п.237.</t>
  </si>
  <si>
    <t>Розділ VI, п.238.</t>
  </si>
  <si>
    <t>Розділ VI, п.206.</t>
  </si>
  <si>
    <t>Розділ VI, п.262.</t>
  </si>
  <si>
    <t>Розділ VI, п.266.</t>
  </si>
  <si>
    <t>Розділ VI, п.260.</t>
  </si>
  <si>
    <t>Розділ VI, п.258.</t>
  </si>
  <si>
    <t>Розділ VI, п.261.</t>
  </si>
  <si>
    <t>Розділ VI, п.263.</t>
  </si>
  <si>
    <t>Розділ VI, п.264.</t>
  </si>
  <si>
    <t>Розділ VI, п.273.</t>
  </si>
  <si>
    <t>Розділ VI, п.268.</t>
  </si>
  <si>
    <t>Розділ VI, п.267.</t>
  </si>
  <si>
    <t>Розділ VI, п.269.</t>
  </si>
  <si>
    <t>Розділ VI, п.270.</t>
  </si>
  <si>
    <t>Розділ VI, п.272.</t>
  </si>
  <si>
    <t>Розділ VI, п.285.</t>
  </si>
  <si>
    <t>Розділ VI, п.302.</t>
  </si>
  <si>
    <t>Розділ VI, п.297.</t>
  </si>
  <si>
    <t>Розділ VI, п.278.</t>
  </si>
  <si>
    <t>Розділ VI, п.291.</t>
  </si>
  <si>
    <t>Розділ VI, п.289.</t>
  </si>
  <si>
    <t>Розділ VI, п.283.</t>
  </si>
  <si>
    <t>Розділ VI, п.299.</t>
  </si>
  <si>
    <t>Розділ VI, п.295.</t>
  </si>
  <si>
    <t>Розділ VI, п.279.</t>
  </si>
  <si>
    <t>Розділ VI, п.287.</t>
  </si>
  <si>
    <t>Розділ VI, п.290.</t>
  </si>
  <si>
    <t>Розділ VI, п.292.</t>
  </si>
  <si>
    <t>Розділ VI, п.303.</t>
  </si>
  <si>
    <t>Розділ VI, п.265.</t>
  </si>
  <si>
    <t>Розділ VI, п.286.</t>
  </si>
  <si>
    <t>Розділ VI, п.301.</t>
  </si>
  <si>
    <t>Розділ VI, п.281.</t>
  </si>
  <si>
    <t>Розділ VI, п.288.</t>
  </si>
  <si>
    <t>Розділ VI, п.300.</t>
  </si>
  <si>
    <t>Розділ VI, п.284.</t>
  </si>
  <si>
    <t>Розділ VI, п.280.</t>
  </si>
  <si>
    <t>Розділ VI, п.298.</t>
  </si>
  <si>
    <t>Розділ VI, п.296.</t>
  </si>
  <si>
    <t>Розділ VI, п.282.</t>
  </si>
  <si>
    <t>Розділ VI, п.306.</t>
  </si>
  <si>
    <t>Розділ VI, п.307.</t>
  </si>
  <si>
    <t>Розділ VI, п.308.</t>
  </si>
  <si>
    <t>Розділ VI, п.309.</t>
  </si>
  <si>
    <t>Розділ VI, п.310.</t>
  </si>
  <si>
    <t>Розділ VI, п.240.</t>
  </si>
  <si>
    <t>Розділ VI, п.239.</t>
  </si>
  <si>
    <t>Розділ VI, п.241.</t>
  </si>
  <si>
    <t>Розділ VI, п.244.</t>
  </si>
  <si>
    <t>Розділ VI, п.245.</t>
  </si>
  <si>
    <t>Розділ VI, п.242.</t>
  </si>
  <si>
    <t>Розділ VI, п.243.</t>
  </si>
  <si>
    <t>Розділ VI, п.246.</t>
  </si>
  <si>
    <t>Розділ VI, п.294.</t>
  </si>
  <si>
    <t>Розділ VI, п.252.</t>
  </si>
  <si>
    <t>Розділ VI, п.250.</t>
  </si>
  <si>
    <t>Розділ VI, п.251.</t>
  </si>
  <si>
    <t>Розділ VI, п.253.</t>
  </si>
  <si>
    <t>Розділ VI, п.254.</t>
  </si>
  <si>
    <t>Розділ VI, п.257.</t>
  </si>
  <si>
    <t>Розділ VI, п.255.</t>
  </si>
  <si>
    <t>Розділ VI, п.256.</t>
  </si>
  <si>
    <t>Розділ VI, п.247.</t>
  </si>
  <si>
    <t>Розділ VI, п.248.</t>
  </si>
  <si>
    <t>Розділ VI, п.293.</t>
  </si>
  <si>
    <t>Розділ VI, п.304.</t>
  </si>
  <si>
    <t>Розділ VI, п.277.</t>
  </si>
  <si>
    <t>Розділ VI, п.340.</t>
  </si>
  <si>
    <t>Розділ VI, п.357.</t>
  </si>
  <si>
    <t>Розділ VI, п.359.</t>
  </si>
  <si>
    <t>Розділ VI, п.360.</t>
  </si>
  <si>
    <t>Розділ VI, п.352.</t>
  </si>
  <si>
    <t>Розділ VI, п.356.</t>
  </si>
  <si>
    <t>Розділ VI, п.365.</t>
  </si>
  <si>
    <t>Розділ VI, п.368.</t>
  </si>
  <si>
    <t>Розділ VI, п.351.</t>
  </si>
  <si>
    <t>Розділ VI, п.364.</t>
  </si>
  <si>
    <t>Розділ VI, п.345.</t>
  </si>
  <si>
    <t>Розділ VI, п.341.</t>
  </si>
  <si>
    <t>Розділ VI, п.349.</t>
  </si>
  <si>
    <t>Розділ VI, п.339.</t>
  </si>
  <si>
    <t>Розділ VI, п.353.</t>
  </si>
  <si>
    <t>Розділ VI, п.366.</t>
  </si>
  <si>
    <t>Розділ VI, п.371.</t>
  </si>
  <si>
    <t>Розділ VI, п.370.</t>
  </si>
  <si>
    <t>Розділ VI, п.354.</t>
  </si>
  <si>
    <t>Розділ VI, п.367.</t>
  </si>
  <si>
    <t>Розділ VI, п.369.</t>
  </si>
  <si>
    <t>як п. 10.14 видалити</t>
  </si>
  <si>
    <t>Розділ VI, п.21.</t>
  </si>
  <si>
    <t>Розділ VI, п.132.</t>
  </si>
  <si>
    <t>Розділ VI, п.381.</t>
  </si>
  <si>
    <t>Розділ VI, п.381 * кількість кусочків</t>
  </si>
  <si>
    <t>Розділ VI, п.383 * кількість кусочків</t>
  </si>
  <si>
    <t>Розділ VI, п.382.</t>
  </si>
  <si>
    <t>Розділ VI, п.383.</t>
  </si>
  <si>
    <t>Розпорядження ПОД №242 від 26.05.2020, Розділ II, п.1</t>
  </si>
  <si>
    <t>Розділ VI, п.126.</t>
  </si>
  <si>
    <t>Забір матеріалу (інші види досліджень)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</si>
</sst>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\ _г_р_н_._-;\-* #,##0.00\ _г_р_н_._-;_-* &quot;-&quot;??\ _г_р_н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9.4499999999999993"/>
      <color theme="10"/>
      <name val="Calibri"/>
      <family val="2"/>
      <charset val="204"/>
    </font>
    <font>
      <u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222222"/>
      <name val="Arial"/>
      <family val="2"/>
      <charset val="204"/>
    </font>
    <font>
      <u/>
      <sz val="14"/>
      <color theme="10"/>
      <name val="Calibri"/>
      <family val="2"/>
      <charset val="204"/>
    </font>
    <font>
      <sz val="8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1">
    <xf numFmtId="0" fontId="0" fillId="0" borderId="0" xfId="0"/>
    <xf numFmtId="49" fontId="4" fillId="2" borderId="1" xfId="2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2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1" fontId="5" fillId="2" borderId="5" xfId="2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" fontId="4" fillId="2" borderId="5" xfId="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2" fontId="4" fillId="2" borderId="5" xfId="2" applyNumberFormat="1" applyFont="1" applyFill="1" applyBorder="1" applyAlignment="1">
      <alignment horizontal="left" vertical="center" wrapText="1"/>
    </xf>
    <xf numFmtId="2" fontId="4" fillId="2" borderId="2" xfId="2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vertical="center" wrapText="1"/>
    </xf>
    <xf numFmtId="49" fontId="7" fillId="2" borderId="12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center" wrapText="1"/>
    </xf>
    <xf numFmtId="49" fontId="7" fillId="2" borderId="13" xfId="0" applyNumberFormat="1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" fontId="4" fillId="2" borderId="1" xfId="2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4" fillId="2" borderId="5" xfId="2" applyNumberFormat="1" applyFont="1" applyFill="1" applyBorder="1" applyAlignment="1">
      <alignment vertical="center" wrapText="1"/>
    </xf>
    <xf numFmtId="0" fontId="13" fillId="2" borderId="1" xfId="3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15" fillId="2" borderId="1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2" fontId="5" fillId="2" borderId="4" xfId="2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 vertical="center" wrapText="1"/>
    </xf>
    <xf numFmtId="2" fontId="15" fillId="2" borderId="4" xfId="2" applyNumberFormat="1" applyFont="1" applyFill="1" applyBorder="1" applyAlignment="1">
      <alignment horizontal="center" vertical="center" wrapText="1"/>
    </xf>
    <xf numFmtId="164" fontId="15" fillId="2" borderId="2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5" fillId="2" borderId="1" xfId="2" applyNumberFormat="1" applyFont="1" applyFill="1" applyBorder="1" applyAlignment="1">
      <alignment horizontal="left" vertical="center" wrapText="1"/>
    </xf>
    <xf numFmtId="1" fontId="15" fillId="2" borderId="4" xfId="2" applyNumberFormat="1" applyFont="1" applyFill="1" applyBorder="1" applyAlignment="1">
      <alignment horizontal="center" vertical="center" wrapText="1"/>
    </xf>
    <xf numFmtId="1" fontId="15" fillId="2" borderId="2" xfId="2" applyNumberFormat="1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left" vertical="center" wrapText="1"/>
    </xf>
    <xf numFmtId="1" fontId="15" fillId="2" borderId="3" xfId="2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2" fontId="4" fillId="2" borderId="9" xfId="2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vertical="center" wrapText="1"/>
    </xf>
    <xf numFmtId="49" fontId="7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2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2" fontId="4" fillId="2" borderId="12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2" fontId="17" fillId="2" borderId="1" xfId="2" applyNumberFormat="1" applyFont="1" applyFill="1" applyBorder="1" applyAlignment="1">
      <alignment horizontal="center" vertical="center" wrapText="1"/>
    </xf>
    <xf numFmtId="2" fontId="17" fillId="2" borderId="3" xfId="2" applyNumberFormat="1" applyFont="1" applyFill="1" applyBorder="1" applyAlignment="1">
      <alignment horizontal="center" vertical="center" wrapText="1"/>
    </xf>
    <xf numFmtId="2" fontId="18" fillId="2" borderId="1" xfId="2" applyNumberFormat="1" applyFont="1" applyFill="1" applyBorder="1" applyAlignment="1">
      <alignment horizontal="center" vertical="center" wrapText="1"/>
    </xf>
    <xf numFmtId="2" fontId="19" fillId="2" borderId="1" xfId="2" applyNumberFormat="1" applyFont="1" applyFill="1" applyBorder="1" applyAlignment="1">
      <alignment horizontal="center" vertical="center" wrapText="1"/>
    </xf>
    <xf numFmtId="1" fontId="19" fillId="2" borderId="1" xfId="2" applyNumberFormat="1" applyFont="1" applyFill="1" applyBorder="1" applyAlignment="1">
      <alignment horizontal="center" vertical="center" wrapText="1"/>
    </xf>
    <xf numFmtId="2" fontId="19" fillId="2" borderId="3" xfId="2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vertical="center" wrapText="1"/>
    </xf>
    <xf numFmtId="2" fontId="17" fillId="2" borderId="8" xfId="2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vertical="center" wrapText="1"/>
    </xf>
    <xf numFmtId="49" fontId="14" fillId="2" borderId="0" xfId="0" applyNumberFormat="1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vertical="center" wrapText="1"/>
    </xf>
    <xf numFmtId="49" fontId="14" fillId="2" borderId="0" xfId="0" applyNumberFormat="1" applyFont="1" applyFill="1" applyAlignment="1">
      <alignment vertical="center" wrapText="1"/>
    </xf>
    <xf numFmtId="2" fontId="4" fillId="2" borderId="6" xfId="2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4" fillId="0" borderId="1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25" fillId="0" borderId="1" xfId="2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horizontal="center" wrapText="1"/>
    </xf>
    <xf numFmtId="2" fontId="27" fillId="0" borderId="1" xfId="2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left" wrapText="1"/>
    </xf>
    <xf numFmtId="2" fontId="25" fillId="0" borderId="1" xfId="2" applyNumberFormat="1" applyFont="1" applyFill="1" applyBorder="1" applyAlignment="1">
      <alignment horizontal="center" wrapText="1"/>
    </xf>
    <xf numFmtId="49" fontId="25" fillId="0" borderId="1" xfId="2" applyNumberFormat="1" applyFont="1" applyFill="1" applyBorder="1" applyAlignment="1"/>
    <xf numFmtId="164" fontId="25" fillId="0" borderId="1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 wrapText="1"/>
    </xf>
    <xf numFmtId="0" fontId="17" fillId="0" borderId="0" xfId="2" applyFont="1" applyFill="1" applyAlignment="1">
      <alignment horizontal="left" wrapText="1"/>
    </xf>
    <xf numFmtId="0" fontId="3" fillId="0" borderId="0" xfId="0" applyFont="1" applyFill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49" fontId="25" fillId="0" borderId="1" xfId="2" applyNumberFormat="1" applyFont="1" applyFill="1" applyBorder="1" applyAlignment="1">
      <alignment vertical="center"/>
    </xf>
    <xf numFmtId="49" fontId="25" fillId="0" borderId="1" xfId="2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2" fontId="4" fillId="2" borderId="5" xfId="2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2" fontId="25" fillId="0" borderId="1" xfId="2" applyNumberFormat="1" applyFont="1" applyFill="1" applyBorder="1" applyAlignment="1">
      <alignment horizontal="left" vertical="center" wrapText="1"/>
    </xf>
    <xf numFmtId="2" fontId="25" fillId="0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left" vertical="center" wrapText="1"/>
    </xf>
    <xf numFmtId="1" fontId="28" fillId="2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vertical="center" wrapText="1"/>
    </xf>
    <xf numFmtId="1" fontId="28" fillId="2" borderId="1" xfId="0" applyNumberFormat="1" applyFont="1" applyFill="1" applyBorder="1" applyAlignment="1">
      <alignment horizontal="left" vertical="center"/>
    </xf>
    <xf numFmtId="1" fontId="2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" fontId="32" fillId="2" borderId="1" xfId="0" applyNumberFormat="1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1" fontId="28" fillId="0" borderId="1" xfId="2" applyNumberFormat="1" applyFont="1" applyFill="1" applyBorder="1" applyAlignment="1">
      <alignment horizontal="center" vertical="center" wrapText="1"/>
    </xf>
    <xf numFmtId="1" fontId="33" fillId="2" borderId="5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vertical="center" wrapText="1"/>
    </xf>
    <xf numFmtId="2" fontId="28" fillId="2" borderId="1" xfId="0" applyNumberFormat="1" applyFont="1" applyFill="1" applyBorder="1" applyAlignment="1">
      <alignment horizontal="left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2" fontId="3" fillId="2" borderId="4" xfId="2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49" fontId="35" fillId="2" borderId="2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8" fillId="0" borderId="0" xfId="3" applyFont="1" applyAlignment="1" applyProtection="1"/>
    <xf numFmtId="49" fontId="7" fillId="4" borderId="1" xfId="0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left" vertical="center" wrapText="1"/>
    </xf>
    <xf numFmtId="2" fontId="4" fillId="4" borderId="4" xfId="2" applyNumberFormat="1" applyFont="1" applyFill="1" applyBorder="1" applyAlignment="1">
      <alignment horizontal="center" vertical="center" wrapText="1"/>
    </xf>
    <xf numFmtId="2" fontId="17" fillId="4" borderId="1" xfId="2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2" fontId="4" fillId="4" borderId="1" xfId="2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" fontId="4" fillId="4" borderId="2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2" fontId="17" fillId="4" borderId="5" xfId="2" applyNumberFormat="1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49" fontId="4" fillId="4" borderId="3" xfId="2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2" xfId="2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4" borderId="2" xfId="2" applyNumberFormat="1" applyFont="1" applyFill="1" applyBorder="1" applyAlignment="1">
      <alignment horizontal="center" vertical="center" wrapText="1"/>
    </xf>
    <xf numFmtId="2" fontId="4" fillId="4" borderId="4" xfId="2" applyNumberFormat="1" applyFont="1" applyFill="1" applyBorder="1" applyAlignment="1">
      <alignment horizontal="left" vertical="center" wrapText="1"/>
    </xf>
    <xf numFmtId="1" fontId="4" fillId="4" borderId="1" xfId="1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2" fontId="4" fillId="4" borderId="3" xfId="2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1" fontId="4" fillId="4" borderId="3" xfId="2" applyNumberFormat="1" applyFont="1" applyFill="1" applyBorder="1" applyAlignment="1">
      <alignment horizontal="center" vertical="center"/>
    </xf>
    <xf numFmtId="49" fontId="39" fillId="2" borderId="1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 wrapText="1"/>
    </xf>
    <xf numFmtId="2" fontId="4" fillId="4" borderId="1" xfId="3" applyNumberFormat="1" applyFont="1" applyFill="1" applyBorder="1" applyAlignment="1" applyProtection="1">
      <alignment horizontal="center" vertical="center" wrapText="1"/>
    </xf>
    <xf numFmtId="2" fontId="4" fillId="4" borderId="3" xfId="1" applyNumberFormat="1" applyFont="1" applyFill="1" applyBorder="1" applyAlignment="1">
      <alignment horizontal="center" vertical="center" wrapText="1"/>
    </xf>
    <xf numFmtId="1" fontId="40" fillId="4" borderId="2" xfId="2" applyNumberFormat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vertical="center" wrapText="1"/>
    </xf>
    <xf numFmtId="2" fontId="40" fillId="4" borderId="1" xfId="2" applyNumberFormat="1" applyFont="1" applyFill="1" applyBorder="1" applyAlignment="1">
      <alignment horizontal="center" vertical="center" wrapText="1"/>
    </xf>
    <xf numFmtId="2" fontId="41" fillId="4" borderId="5" xfId="2" applyNumberFormat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49" fontId="40" fillId="4" borderId="0" xfId="0" applyNumberFormat="1" applyFont="1" applyFill="1" applyAlignment="1">
      <alignment vertical="center" wrapText="1"/>
    </xf>
    <xf numFmtId="49" fontId="40" fillId="4" borderId="1" xfId="2" applyNumberFormat="1" applyFont="1" applyFill="1" applyBorder="1" applyAlignment="1">
      <alignment horizontal="center" vertical="center" wrapText="1"/>
    </xf>
    <xf numFmtId="0" fontId="40" fillId="4" borderId="1" xfId="3" applyFont="1" applyFill="1" applyBorder="1" applyAlignment="1" applyProtection="1">
      <alignment horizontal="center" vertical="center" wrapText="1"/>
    </xf>
    <xf numFmtId="1" fontId="40" fillId="4" borderId="1" xfId="0" applyNumberFormat="1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4" borderId="5" xfId="0" applyFont="1" applyFill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 wrapText="1"/>
    </xf>
    <xf numFmtId="2" fontId="7" fillId="2" borderId="0" xfId="0" applyNumberFormat="1" applyFont="1" applyFill="1" applyAlignment="1" applyProtection="1">
      <alignment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vertical="center" wrapText="1"/>
    </xf>
    <xf numFmtId="2" fontId="40" fillId="2" borderId="4" xfId="2" applyNumberFormat="1" applyFont="1" applyFill="1" applyBorder="1" applyAlignment="1">
      <alignment horizontal="center" vertical="center" wrapText="1"/>
    </xf>
    <xf numFmtId="49" fontId="40" fillId="2" borderId="2" xfId="0" applyNumberFormat="1" applyFont="1" applyFill="1" applyBorder="1" applyAlignment="1">
      <alignment horizontal="center" vertical="center" wrapText="1"/>
    </xf>
    <xf numFmtId="49" fontId="40" fillId="2" borderId="0" xfId="0" applyNumberFormat="1" applyFont="1" applyFill="1" applyAlignment="1">
      <alignment vertical="center" wrapText="1"/>
    </xf>
    <xf numFmtId="49" fontId="40" fillId="2" borderId="0" xfId="0" applyNumberFormat="1" applyFont="1" applyFill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6" fillId="0" borderId="7" xfId="0" applyFont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</cellXfs>
  <cellStyles count="4">
    <cellStyle name="Гиперссылка" xfId="3" builtinId="8"/>
    <cellStyle name="Обычный" xfId="0" builtinId="0"/>
    <cellStyle name="Обычный_Dod5kochtor" xfId="2"/>
    <cellStyle name="Финансовый" xfId="1" builtin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1504950</xdr:colOff>
      <xdr:row>305</xdr:row>
      <xdr:rowOff>47625</xdr:rowOff>
    </xdr:from>
    <xdr:to>
      <xdr:col>2</xdr:col>
      <xdr:colOff>1885950</xdr:colOff>
      <xdr:row>308</xdr:row>
      <xdr:rowOff>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305</xdr:row>
      <xdr:rowOff>47625</xdr:rowOff>
    </xdr:from>
    <xdr:to>
      <xdr:col>2</xdr:col>
      <xdr:colOff>1885950</xdr:colOff>
      <xdr:row>308</xdr:row>
      <xdr:rowOff>0</xdr:rowOff>
    </xdr:to>
    <xdr:sp macro="" textlink="">
      <xdr:nvSpPr>
        <xdr:cNvPr id="3" name="Text Box 58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357</xdr:row>
      <xdr:rowOff>47625</xdr:rowOff>
    </xdr:from>
    <xdr:to>
      <xdr:col>2</xdr:col>
      <xdr:colOff>1885950</xdr:colOff>
      <xdr:row>360</xdr:row>
      <xdr:rowOff>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357</xdr:row>
      <xdr:rowOff>47625</xdr:rowOff>
    </xdr:from>
    <xdr:to>
      <xdr:col>2</xdr:col>
      <xdr:colOff>1885950</xdr:colOff>
      <xdr:row>360</xdr:row>
      <xdr:rowOff>0</xdr:rowOff>
    </xdr:to>
    <xdr:sp macro="" textlink="">
      <xdr:nvSpPr>
        <xdr:cNvPr id="5" name="Text Box 58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358</xdr:row>
      <xdr:rowOff>47625</xdr:rowOff>
    </xdr:from>
    <xdr:to>
      <xdr:col>2</xdr:col>
      <xdr:colOff>1885950</xdr:colOff>
      <xdr:row>361</xdr:row>
      <xdr:rowOff>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358</xdr:row>
      <xdr:rowOff>47625</xdr:rowOff>
    </xdr:from>
    <xdr:to>
      <xdr:col>2</xdr:col>
      <xdr:colOff>1885950</xdr:colOff>
      <xdr:row>361</xdr:row>
      <xdr:rowOff>0</xdr:rowOff>
    </xdr:to>
    <xdr:sp macro="" textlink="">
      <xdr:nvSpPr>
        <xdr:cNvPr id="7" name="Text Box 58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362</xdr:row>
      <xdr:rowOff>47625</xdr:rowOff>
    </xdr:from>
    <xdr:to>
      <xdr:col>2</xdr:col>
      <xdr:colOff>1885950</xdr:colOff>
      <xdr:row>365</xdr:row>
      <xdr:rowOff>0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362</xdr:row>
      <xdr:rowOff>47625</xdr:rowOff>
    </xdr:from>
    <xdr:to>
      <xdr:col>2</xdr:col>
      <xdr:colOff>1885950</xdr:colOff>
      <xdr:row>365</xdr:row>
      <xdr:rowOff>0</xdr:rowOff>
    </xdr:to>
    <xdr:sp macro="" textlink="">
      <xdr:nvSpPr>
        <xdr:cNvPr id="9" name="Text Box 58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3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15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381</xdr:row>
      <xdr:rowOff>47625</xdr:rowOff>
    </xdr:from>
    <xdr:to>
      <xdr:col>2</xdr:col>
      <xdr:colOff>1885950</xdr:colOff>
      <xdr:row>384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381</xdr:row>
      <xdr:rowOff>47625</xdr:rowOff>
    </xdr:from>
    <xdr:to>
      <xdr:col>2</xdr:col>
      <xdr:colOff>1885950</xdr:colOff>
      <xdr:row>384</xdr:row>
      <xdr:rowOff>0</xdr:rowOff>
    </xdr:to>
    <xdr:sp macro="" textlink="">
      <xdr:nvSpPr>
        <xdr:cNvPr id="17" name="Text Box 58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672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672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19" name="Text Box 58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673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673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21" name="Text Box 58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677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677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23" name="Text Box 58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535</xdr:row>
      <xdr:rowOff>47625</xdr:rowOff>
    </xdr:from>
    <xdr:to>
      <xdr:col>2</xdr:col>
      <xdr:colOff>1885950</xdr:colOff>
      <xdr:row>538</xdr:row>
      <xdr:rowOff>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535</xdr:row>
      <xdr:rowOff>47625</xdr:rowOff>
    </xdr:from>
    <xdr:to>
      <xdr:col>2</xdr:col>
      <xdr:colOff>1885950</xdr:colOff>
      <xdr:row>538</xdr:row>
      <xdr:rowOff>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305</xdr:row>
      <xdr:rowOff>47625</xdr:rowOff>
    </xdr:from>
    <xdr:to>
      <xdr:col>2</xdr:col>
      <xdr:colOff>1885950</xdr:colOff>
      <xdr:row>308</xdr:row>
      <xdr:rowOff>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305</xdr:row>
      <xdr:rowOff>47625</xdr:rowOff>
    </xdr:from>
    <xdr:to>
      <xdr:col>2</xdr:col>
      <xdr:colOff>1885950</xdr:colOff>
      <xdr:row>308</xdr:row>
      <xdr:rowOff>0</xdr:rowOff>
    </xdr:to>
    <xdr:sp macro="" textlink="">
      <xdr:nvSpPr>
        <xdr:cNvPr id="41" name="Text Box 58"/>
        <xdr:cNvSpPr txBox="1">
          <a:spLocks noChangeArrowheads="1"/>
        </xdr:cNvSpPr>
      </xdr:nvSpPr>
      <xdr:spPr bwMode="auto">
        <a:xfrm>
          <a:off x="3448050" y="73856850"/>
          <a:ext cx="381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357</xdr:row>
      <xdr:rowOff>47625</xdr:rowOff>
    </xdr:from>
    <xdr:to>
      <xdr:col>2</xdr:col>
      <xdr:colOff>1885950</xdr:colOff>
      <xdr:row>360</xdr:row>
      <xdr:rowOff>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357</xdr:row>
      <xdr:rowOff>47625</xdr:rowOff>
    </xdr:from>
    <xdr:to>
      <xdr:col>2</xdr:col>
      <xdr:colOff>1885950</xdr:colOff>
      <xdr:row>360</xdr:row>
      <xdr:rowOff>0</xdr:rowOff>
    </xdr:to>
    <xdr:sp macro="" textlink="">
      <xdr:nvSpPr>
        <xdr:cNvPr id="43" name="Text Box 58"/>
        <xdr:cNvSpPr txBox="1">
          <a:spLocks noChangeArrowheads="1"/>
        </xdr:cNvSpPr>
      </xdr:nvSpPr>
      <xdr:spPr bwMode="auto">
        <a:xfrm>
          <a:off x="3448050" y="1027557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358</xdr:row>
      <xdr:rowOff>47625</xdr:rowOff>
    </xdr:from>
    <xdr:to>
      <xdr:col>2</xdr:col>
      <xdr:colOff>1885950</xdr:colOff>
      <xdr:row>361</xdr:row>
      <xdr:rowOff>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358</xdr:row>
      <xdr:rowOff>47625</xdr:rowOff>
    </xdr:from>
    <xdr:to>
      <xdr:col>2</xdr:col>
      <xdr:colOff>1885950</xdr:colOff>
      <xdr:row>361</xdr:row>
      <xdr:rowOff>0</xdr:rowOff>
    </xdr:to>
    <xdr:sp macro="" textlink="">
      <xdr:nvSpPr>
        <xdr:cNvPr id="45" name="Text Box 58"/>
        <xdr:cNvSpPr txBox="1">
          <a:spLocks noChangeArrowheads="1"/>
        </xdr:cNvSpPr>
      </xdr:nvSpPr>
      <xdr:spPr bwMode="auto">
        <a:xfrm>
          <a:off x="3448050" y="103355775"/>
          <a:ext cx="38100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362</xdr:row>
      <xdr:rowOff>47625</xdr:rowOff>
    </xdr:from>
    <xdr:to>
      <xdr:col>2</xdr:col>
      <xdr:colOff>1885950</xdr:colOff>
      <xdr:row>365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362</xdr:row>
      <xdr:rowOff>47625</xdr:rowOff>
    </xdr:from>
    <xdr:to>
      <xdr:col>2</xdr:col>
      <xdr:colOff>1885950</xdr:colOff>
      <xdr:row>365</xdr:row>
      <xdr:rowOff>0</xdr:rowOff>
    </xdr:to>
    <xdr:sp macro="" textlink="">
      <xdr:nvSpPr>
        <xdr:cNvPr id="47" name="Text Box 58"/>
        <xdr:cNvSpPr txBox="1">
          <a:spLocks noChangeArrowheads="1"/>
        </xdr:cNvSpPr>
      </xdr:nvSpPr>
      <xdr:spPr bwMode="auto">
        <a:xfrm>
          <a:off x="3448050" y="10615612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410</xdr:row>
      <xdr:rowOff>47625</xdr:rowOff>
    </xdr:from>
    <xdr:to>
      <xdr:col>2</xdr:col>
      <xdr:colOff>1885950</xdr:colOff>
      <xdr:row>413</xdr:row>
      <xdr:rowOff>0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3448050" y="131244975"/>
          <a:ext cx="3810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51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412</xdr:row>
      <xdr:rowOff>47625</xdr:rowOff>
    </xdr:from>
    <xdr:to>
      <xdr:col>2</xdr:col>
      <xdr:colOff>1885950</xdr:colOff>
      <xdr:row>415</xdr:row>
      <xdr:rowOff>0</xdr:rowOff>
    </xdr:to>
    <xdr:sp macro="" textlink="">
      <xdr:nvSpPr>
        <xdr:cNvPr id="53" name="Text Box 58"/>
        <xdr:cNvSpPr txBox="1">
          <a:spLocks noChangeArrowheads="1"/>
        </xdr:cNvSpPr>
      </xdr:nvSpPr>
      <xdr:spPr bwMode="auto">
        <a:xfrm>
          <a:off x="3448050" y="13164502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381</xdr:row>
      <xdr:rowOff>47625</xdr:rowOff>
    </xdr:from>
    <xdr:to>
      <xdr:col>2</xdr:col>
      <xdr:colOff>1885950</xdr:colOff>
      <xdr:row>384</xdr:row>
      <xdr:rowOff>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381</xdr:row>
      <xdr:rowOff>47625</xdr:rowOff>
    </xdr:from>
    <xdr:to>
      <xdr:col>2</xdr:col>
      <xdr:colOff>1885950</xdr:colOff>
      <xdr:row>384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3448050" y="116557425"/>
          <a:ext cx="381000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672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672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3448050" y="192252600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673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673</xdr:row>
      <xdr:rowOff>47625</xdr:rowOff>
    </xdr:from>
    <xdr:to>
      <xdr:col>2</xdr:col>
      <xdr:colOff>1885950</xdr:colOff>
      <xdr:row>676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3448050" y="192852675"/>
          <a:ext cx="381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677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677</xdr:row>
      <xdr:rowOff>47625</xdr:rowOff>
    </xdr:from>
    <xdr:to>
      <xdr:col>2</xdr:col>
      <xdr:colOff>1885950</xdr:colOff>
      <xdr:row>678</xdr:row>
      <xdr:rowOff>0</xdr:rowOff>
    </xdr:to>
    <xdr:sp macro="" textlink="">
      <xdr:nvSpPr>
        <xdr:cNvPr id="61" name="Text Box 58"/>
        <xdr:cNvSpPr txBox="1">
          <a:spLocks noChangeArrowheads="1"/>
        </xdr:cNvSpPr>
      </xdr:nvSpPr>
      <xdr:spPr bwMode="auto">
        <a:xfrm>
          <a:off x="3448050" y="19525297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5433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6004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52425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51472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419475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3238500" y="915988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535</xdr:row>
      <xdr:rowOff>47625</xdr:rowOff>
    </xdr:from>
    <xdr:to>
      <xdr:col>2</xdr:col>
      <xdr:colOff>1885950</xdr:colOff>
      <xdr:row>538</xdr:row>
      <xdr:rowOff>0</xdr:rowOff>
    </xdr:to>
    <xdr:sp macro="" textlink="">
      <xdr:nvSpPr>
        <xdr:cNvPr id="76" name="Text Box 27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535</xdr:row>
      <xdr:rowOff>47625</xdr:rowOff>
    </xdr:from>
    <xdr:to>
      <xdr:col>2</xdr:col>
      <xdr:colOff>1885950</xdr:colOff>
      <xdr:row>538</xdr:row>
      <xdr:rowOff>0</xdr:rowOff>
    </xdr:to>
    <xdr:sp macro="" textlink="">
      <xdr:nvSpPr>
        <xdr:cNvPr id="77" name="Text Box 58"/>
        <xdr:cNvSpPr txBox="1">
          <a:spLocks noChangeArrowheads="1"/>
        </xdr:cNvSpPr>
      </xdr:nvSpPr>
      <xdr:spPr bwMode="auto">
        <a:xfrm>
          <a:off x="3448050" y="157562550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3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5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7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9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3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15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17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19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21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23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8860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9432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28670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76225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0" name="Text Box 20"/>
        <xdr:cNvSpPr txBox="1">
          <a:spLocks noChangeArrowheads="1"/>
        </xdr:cNvSpPr>
      </xdr:nvSpPr>
      <xdr:spPr bwMode="auto">
        <a:xfrm>
          <a:off x="25812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8860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29432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28670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76225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37" name="Text Box 20"/>
        <xdr:cNvSpPr txBox="1">
          <a:spLocks noChangeArrowheads="1"/>
        </xdr:cNvSpPr>
      </xdr:nvSpPr>
      <xdr:spPr bwMode="auto">
        <a:xfrm>
          <a:off x="25812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2790825" y="1938337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2790825" y="1938337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302</xdr:row>
      <xdr:rowOff>47625</xdr:rowOff>
    </xdr:from>
    <xdr:to>
      <xdr:col>2</xdr:col>
      <xdr:colOff>1885950</xdr:colOff>
      <xdr:row>305</xdr:row>
      <xdr:rowOff>0</xdr:rowOff>
    </xdr:to>
    <xdr:sp macro="" textlink="">
      <xdr:nvSpPr>
        <xdr:cNvPr id="41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354</xdr:row>
      <xdr:rowOff>47625</xdr:rowOff>
    </xdr:from>
    <xdr:to>
      <xdr:col>2</xdr:col>
      <xdr:colOff>1885950</xdr:colOff>
      <xdr:row>357</xdr:row>
      <xdr:rowOff>0</xdr:rowOff>
    </xdr:to>
    <xdr:sp macro="" textlink="">
      <xdr:nvSpPr>
        <xdr:cNvPr id="43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355</xdr:row>
      <xdr:rowOff>47625</xdr:rowOff>
    </xdr:from>
    <xdr:to>
      <xdr:col>2</xdr:col>
      <xdr:colOff>1885950</xdr:colOff>
      <xdr:row>358</xdr:row>
      <xdr:rowOff>0</xdr:rowOff>
    </xdr:to>
    <xdr:sp macro="" textlink="">
      <xdr:nvSpPr>
        <xdr:cNvPr id="45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359</xdr:row>
      <xdr:rowOff>47625</xdr:rowOff>
    </xdr:from>
    <xdr:to>
      <xdr:col>2</xdr:col>
      <xdr:colOff>1885950</xdr:colOff>
      <xdr:row>362</xdr:row>
      <xdr:rowOff>0</xdr:rowOff>
    </xdr:to>
    <xdr:sp macro="" textlink="">
      <xdr:nvSpPr>
        <xdr:cNvPr id="47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407</xdr:row>
      <xdr:rowOff>47625</xdr:rowOff>
    </xdr:from>
    <xdr:to>
      <xdr:col>2</xdr:col>
      <xdr:colOff>1885950</xdr:colOff>
      <xdr:row>410</xdr:row>
      <xdr:rowOff>0</xdr:rowOff>
    </xdr:to>
    <xdr:sp macro="" textlink="">
      <xdr:nvSpPr>
        <xdr:cNvPr id="49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51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409</xdr:row>
      <xdr:rowOff>47625</xdr:rowOff>
    </xdr:from>
    <xdr:to>
      <xdr:col>2</xdr:col>
      <xdr:colOff>1885950</xdr:colOff>
      <xdr:row>412</xdr:row>
      <xdr:rowOff>0</xdr:rowOff>
    </xdr:to>
    <xdr:sp macro="" textlink="">
      <xdr:nvSpPr>
        <xdr:cNvPr id="53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378</xdr:row>
      <xdr:rowOff>47625</xdr:rowOff>
    </xdr:from>
    <xdr:to>
      <xdr:col>2</xdr:col>
      <xdr:colOff>1885950</xdr:colOff>
      <xdr:row>381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2790825" y="1419225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669</xdr:row>
      <xdr:rowOff>47625</xdr:rowOff>
    </xdr:from>
    <xdr:to>
      <xdr:col>2</xdr:col>
      <xdr:colOff>1885950</xdr:colOff>
      <xdr:row>672</xdr:row>
      <xdr:rowOff>0</xdr:rowOff>
    </xdr:to>
    <xdr:sp macro="" textlink="">
      <xdr:nvSpPr>
        <xdr:cNvPr id="57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670</xdr:row>
      <xdr:rowOff>47625</xdr:rowOff>
    </xdr:from>
    <xdr:to>
      <xdr:col>2</xdr:col>
      <xdr:colOff>1885950</xdr:colOff>
      <xdr:row>673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674</xdr:row>
      <xdr:rowOff>47625</xdr:rowOff>
    </xdr:from>
    <xdr:to>
      <xdr:col>2</xdr:col>
      <xdr:colOff>1885950</xdr:colOff>
      <xdr:row>675</xdr:row>
      <xdr:rowOff>0</xdr:rowOff>
    </xdr:to>
    <xdr:sp macro="" textlink="">
      <xdr:nvSpPr>
        <xdr:cNvPr id="61" name="Text Box 58"/>
        <xdr:cNvSpPr txBox="1">
          <a:spLocks noChangeArrowheads="1"/>
        </xdr:cNvSpPr>
      </xdr:nvSpPr>
      <xdr:spPr bwMode="auto">
        <a:xfrm>
          <a:off x="2790825" y="471582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28860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29432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28670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276225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68" name="Text Box 20"/>
        <xdr:cNvSpPr txBox="1">
          <a:spLocks noChangeArrowheads="1"/>
        </xdr:cNvSpPr>
      </xdr:nvSpPr>
      <xdr:spPr bwMode="auto">
        <a:xfrm>
          <a:off x="25812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1600200</xdr:colOff>
      <xdr:row>3</xdr:row>
      <xdr:rowOff>1588</xdr:rowOff>
    </xdr:from>
    <xdr:to>
      <xdr:col>2</xdr:col>
      <xdr:colOff>2066925</xdr:colOff>
      <xdr:row>3</xdr:row>
      <xdr:rowOff>1588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28860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xdr:txBody>
    </xdr:sp>
    <xdr:clientData/>
  </xdr:twoCellAnchor>
  <xdr:twoCellAnchor>
    <xdr:from>
      <xdr:col>2</xdr:col>
      <xdr:colOff>1657350</xdr:colOff>
      <xdr:row>3</xdr:row>
      <xdr:rowOff>1588</xdr:rowOff>
    </xdr:from>
    <xdr:to>
      <xdr:col>2</xdr:col>
      <xdr:colOff>2124075</xdr:colOff>
      <xdr:row>3</xdr:row>
      <xdr:rowOff>1588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29432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13</a:t>
          </a:r>
        </a:p>
      </xdr:txBody>
    </xdr:sp>
    <xdr:clientData/>
  </xdr:twoCellAnchor>
  <xdr:twoCellAnchor>
    <xdr:from>
      <xdr:col>2</xdr:col>
      <xdr:colOff>1581150</xdr:colOff>
      <xdr:row>3</xdr:row>
      <xdr:rowOff>1588</xdr:rowOff>
    </xdr:from>
    <xdr:to>
      <xdr:col>2</xdr:col>
      <xdr:colOff>2047875</xdr:colOff>
      <xdr:row>3</xdr:row>
      <xdr:rowOff>1588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286702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1571625</xdr:colOff>
      <xdr:row>3</xdr:row>
      <xdr:rowOff>1588</xdr:rowOff>
    </xdr:from>
    <xdr:to>
      <xdr:col>2</xdr:col>
      <xdr:colOff>2038350</xdr:colOff>
      <xdr:row>3</xdr:row>
      <xdr:rowOff>1588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285750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15</a:t>
          </a:r>
        </a:p>
      </xdr:txBody>
    </xdr:sp>
    <xdr:clientData/>
  </xdr:twoCellAnchor>
  <xdr:twoCellAnchor>
    <xdr:from>
      <xdr:col>2</xdr:col>
      <xdr:colOff>1476375</xdr:colOff>
      <xdr:row>3</xdr:row>
      <xdr:rowOff>1588</xdr:rowOff>
    </xdr:from>
    <xdr:to>
      <xdr:col>2</xdr:col>
      <xdr:colOff>1943100</xdr:colOff>
      <xdr:row>3</xdr:row>
      <xdr:rowOff>1588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762250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xdr:txBody>
    </xdr:sp>
    <xdr:clientData/>
  </xdr:twoCellAnchor>
  <xdr:twoCellAnchor>
    <xdr:from>
      <xdr:col>2</xdr:col>
      <xdr:colOff>1295400</xdr:colOff>
      <xdr:row>3</xdr:row>
      <xdr:rowOff>1588</xdr:rowOff>
    </xdr:from>
    <xdr:to>
      <xdr:col>2</xdr:col>
      <xdr:colOff>1762125</xdr:colOff>
      <xdr:row>3</xdr:row>
      <xdr:rowOff>1588</xdr:rowOff>
    </xdr:to>
    <xdr:sp macro="" textlink="">
      <xdr:nvSpPr>
        <xdr:cNvPr id="75" name="Text Box 20"/>
        <xdr:cNvSpPr txBox="1">
          <a:spLocks noChangeArrowheads="1"/>
        </xdr:cNvSpPr>
      </xdr:nvSpPr>
      <xdr:spPr bwMode="auto">
        <a:xfrm>
          <a:off x="2581275" y="601663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</a:t>
          </a:r>
        </a:p>
      </xdr:txBody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76" name="Text Box 27"/>
        <xdr:cNvSpPr txBox="1">
          <a:spLocks noChangeArrowheads="1"/>
        </xdr:cNvSpPr>
      </xdr:nvSpPr>
      <xdr:spPr bwMode="auto">
        <a:xfrm>
          <a:off x="2790825" y="1938337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1504950</xdr:colOff>
      <xdr:row>532</xdr:row>
      <xdr:rowOff>47625</xdr:rowOff>
    </xdr:from>
    <xdr:to>
      <xdr:col>2</xdr:col>
      <xdr:colOff>1885950</xdr:colOff>
      <xdr:row>535</xdr:row>
      <xdr:rowOff>0</xdr:rowOff>
    </xdr:to>
    <xdr:sp macro="" textlink="">
      <xdr:nvSpPr>
        <xdr:cNvPr id="77" name="Text Box 58"/>
        <xdr:cNvSpPr txBox="1">
          <a:spLocks noChangeArrowheads="1"/>
        </xdr:cNvSpPr>
      </xdr:nvSpPr>
      <xdr:spPr bwMode="auto">
        <a:xfrm>
          <a:off x="2790825" y="19383375"/>
          <a:ext cx="3810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mp.lik.pr@gmail.com" TargetMode="External"/><Relationship Id="rId13" Type="http://schemas.openxmlformats.org/officeDocument/2006/relationships/hyperlink" Target="mailto:kmp.lik.pr@gmail.com" TargetMode="External"/><Relationship Id="rId3" Type="http://schemas.openxmlformats.org/officeDocument/2006/relationships/hyperlink" Target="mailto:kmp.lik.pr@gmail.com" TargetMode="External"/><Relationship Id="rId7" Type="http://schemas.openxmlformats.org/officeDocument/2006/relationships/hyperlink" Target="mailto:kmp.lik.pr@gmail.com" TargetMode="External"/><Relationship Id="rId12" Type="http://schemas.openxmlformats.org/officeDocument/2006/relationships/hyperlink" Target="mailto:kmp.lik.pr@gmail.com" TargetMode="External"/><Relationship Id="rId2" Type="http://schemas.openxmlformats.org/officeDocument/2006/relationships/hyperlink" Target="mailto:kmp.lik.pr@gmail.com" TargetMode="External"/><Relationship Id="rId1" Type="http://schemas.openxmlformats.org/officeDocument/2006/relationships/hyperlink" Target="mailto:kmp.lik.pr@gmail.com" TargetMode="External"/><Relationship Id="rId6" Type="http://schemas.openxmlformats.org/officeDocument/2006/relationships/hyperlink" Target="mailto:kmp.lik.pr@gmail.com" TargetMode="External"/><Relationship Id="rId11" Type="http://schemas.openxmlformats.org/officeDocument/2006/relationships/hyperlink" Target="mailto:kmp.lik.pr@gmail.com" TargetMode="External"/><Relationship Id="rId5" Type="http://schemas.openxmlformats.org/officeDocument/2006/relationships/hyperlink" Target="mailto:kmp.lik.pr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kmp.lik.pr@gmail.com" TargetMode="External"/><Relationship Id="rId4" Type="http://schemas.openxmlformats.org/officeDocument/2006/relationships/hyperlink" Target="mailto:kmp.lik.pr@gmail.com" TargetMode="External"/><Relationship Id="rId9" Type="http://schemas.openxmlformats.org/officeDocument/2006/relationships/hyperlink" Target="mailto:kmp.lik.pr@gmail.com" TargetMode="External"/><Relationship Id="rId14" Type="http://schemas.openxmlformats.org/officeDocument/2006/relationships/hyperlink" Target="mailto:kmp.lik.p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invitro.ua/&#1088;&#1086;&#1079;&#1076;&#1110;&#1083;" TargetMode="External"/><Relationship Id="rId1" Type="http://schemas.openxmlformats.org/officeDocument/2006/relationships/hyperlink" Target="http://www.invitro.ua/&#1088;&#1086;&#1079;&#1076;&#1110;&#1083;" TargetMode="Externa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invitro.ua/&#1088;&#1086;&#1079;&#1076;&#1110;&#1083;" TargetMode="External"/><Relationship Id="rId1" Type="http://schemas.openxmlformats.org/officeDocument/2006/relationships/hyperlink" Target="http://www.invitro.ua/&#1088;&#1086;&#1079;&#1076;&#1110;&#1083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2"/>
  <sheetViews>
    <sheetView workbookViewId="0">
      <selection activeCell="H21" sqref="H21"/>
    </sheetView>
  </sheetViews>
  <sheetFormatPr defaultRowHeight="15"/>
  <sheetData>
    <row r="2" spans="1:7" ht="18.75">
      <c r="A2" s="250" t="s">
        <v>2424</v>
      </c>
      <c r="G2" s="250" t="s">
        <v>2424</v>
      </c>
    </row>
    <row r="3" spans="1:7" ht="15.75">
      <c r="A3" s="249" t="s">
        <v>2425</v>
      </c>
      <c r="G3" s="249" t="s">
        <v>2425</v>
      </c>
    </row>
    <row r="4" spans="1:7" ht="15.75">
      <c r="A4" s="249" t="s">
        <v>2426</v>
      </c>
      <c r="G4" s="249" t="s">
        <v>2426</v>
      </c>
    </row>
    <row r="5" spans="1:7" ht="15.75">
      <c r="A5" s="249" t="s">
        <v>2427</v>
      </c>
      <c r="G5" s="249" t="s">
        <v>2427</v>
      </c>
    </row>
    <row r="6" spans="1:7" ht="15.75">
      <c r="A6" s="249" t="s">
        <v>2428</v>
      </c>
      <c r="G6" s="249" t="s">
        <v>2428</v>
      </c>
    </row>
    <row r="7" spans="1:7" ht="15.75">
      <c r="A7" s="249" t="s">
        <v>2430</v>
      </c>
      <c r="G7" s="249" t="s">
        <v>2430</v>
      </c>
    </row>
    <row r="8" spans="1:7" ht="15.75">
      <c r="A8" s="249" t="s">
        <v>2429</v>
      </c>
      <c r="G8" s="249" t="s">
        <v>2429</v>
      </c>
    </row>
    <row r="11" spans="1:7" ht="18.75">
      <c r="A11" s="250" t="s">
        <v>2424</v>
      </c>
      <c r="G11" s="250" t="s">
        <v>2424</v>
      </c>
    </row>
    <row r="12" spans="1:7" ht="15.75">
      <c r="A12" s="249" t="s">
        <v>2425</v>
      </c>
      <c r="G12" s="249" t="s">
        <v>2425</v>
      </c>
    </row>
    <row r="13" spans="1:7" ht="15.75">
      <c r="A13" s="249" t="s">
        <v>2426</v>
      </c>
      <c r="G13" s="249" t="s">
        <v>2426</v>
      </c>
    </row>
    <row r="14" spans="1:7" ht="15.75">
      <c r="A14" s="249" t="s">
        <v>2427</v>
      </c>
      <c r="G14" s="249" t="s">
        <v>2427</v>
      </c>
    </row>
    <row r="15" spans="1:7" ht="15.75">
      <c r="A15" s="249" t="s">
        <v>2428</v>
      </c>
      <c r="G15" s="249" t="s">
        <v>2428</v>
      </c>
    </row>
    <row r="16" spans="1:7" ht="15.75">
      <c r="A16" s="249" t="s">
        <v>2430</v>
      </c>
      <c r="G16" s="249" t="s">
        <v>2430</v>
      </c>
    </row>
    <row r="17" spans="1:7" ht="15.75">
      <c r="A17" s="249" t="s">
        <v>2429</v>
      </c>
      <c r="G17" s="249" t="s">
        <v>2429</v>
      </c>
    </row>
    <row r="20" spans="1:7" ht="18.75">
      <c r="A20" s="250" t="s">
        <v>2424</v>
      </c>
      <c r="G20" s="250" t="s">
        <v>2424</v>
      </c>
    </row>
    <row r="21" spans="1:7" ht="15.75">
      <c r="A21" s="249" t="s">
        <v>2425</v>
      </c>
      <c r="G21" s="249" t="s">
        <v>2425</v>
      </c>
    </row>
    <row r="22" spans="1:7" ht="15.75">
      <c r="A22" s="249" t="s">
        <v>2426</v>
      </c>
      <c r="G22" s="249" t="s">
        <v>2426</v>
      </c>
    </row>
    <row r="23" spans="1:7" ht="15.75">
      <c r="A23" s="249" t="s">
        <v>2427</v>
      </c>
      <c r="G23" s="249" t="s">
        <v>2427</v>
      </c>
    </row>
    <row r="24" spans="1:7" ht="15.75">
      <c r="A24" s="249" t="s">
        <v>2428</v>
      </c>
      <c r="G24" s="249" t="s">
        <v>2428</v>
      </c>
    </row>
    <row r="25" spans="1:7" ht="15.75">
      <c r="A25" s="249" t="s">
        <v>2430</v>
      </c>
      <c r="G25" s="249" t="s">
        <v>2430</v>
      </c>
    </row>
    <row r="26" spans="1:7" ht="15.75">
      <c r="A26" s="249" t="s">
        <v>2429</v>
      </c>
      <c r="G26" s="249" t="s">
        <v>2429</v>
      </c>
    </row>
    <row r="29" spans="1:7" ht="18.75">
      <c r="A29" s="250" t="s">
        <v>2424</v>
      </c>
      <c r="G29" s="250" t="s">
        <v>2424</v>
      </c>
    </row>
    <row r="30" spans="1:7" ht="15.75">
      <c r="A30" s="249" t="s">
        <v>2425</v>
      </c>
      <c r="G30" s="249" t="s">
        <v>2425</v>
      </c>
    </row>
    <row r="31" spans="1:7" ht="15.75">
      <c r="A31" s="249" t="s">
        <v>2426</v>
      </c>
      <c r="G31" s="249" t="s">
        <v>2426</v>
      </c>
    </row>
    <row r="32" spans="1:7" ht="15.75">
      <c r="A32" s="249" t="s">
        <v>2427</v>
      </c>
      <c r="G32" s="249" t="s">
        <v>2427</v>
      </c>
    </row>
    <row r="33" spans="1:7" ht="15.75">
      <c r="A33" s="249" t="s">
        <v>2428</v>
      </c>
      <c r="G33" s="249" t="s">
        <v>2428</v>
      </c>
    </row>
    <row r="34" spans="1:7" ht="15.75">
      <c r="A34" s="249" t="s">
        <v>2430</v>
      </c>
      <c r="G34" s="249" t="s">
        <v>2430</v>
      </c>
    </row>
    <row r="35" spans="1:7" ht="15.75">
      <c r="A35" s="249" t="s">
        <v>2429</v>
      </c>
      <c r="G35" s="249" t="s">
        <v>2429</v>
      </c>
    </row>
    <row r="38" spans="1:7" ht="18.75">
      <c r="A38" s="250" t="s">
        <v>2424</v>
      </c>
      <c r="G38" s="250" t="s">
        <v>2424</v>
      </c>
    </row>
    <row r="39" spans="1:7" ht="15.75">
      <c r="A39" s="249" t="s">
        <v>2425</v>
      </c>
      <c r="G39" s="249" t="s">
        <v>2425</v>
      </c>
    </row>
    <row r="40" spans="1:7" ht="15.75">
      <c r="A40" s="249" t="s">
        <v>2426</v>
      </c>
      <c r="G40" s="249" t="s">
        <v>2426</v>
      </c>
    </row>
    <row r="41" spans="1:7" ht="15.75">
      <c r="A41" s="249" t="s">
        <v>2427</v>
      </c>
      <c r="G41" s="249" t="s">
        <v>2427</v>
      </c>
    </row>
    <row r="42" spans="1:7" ht="15.75">
      <c r="A42" s="249" t="s">
        <v>2428</v>
      </c>
      <c r="G42" s="249" t="s">
        <v>2428</v>
      </c>
    </row>
    <row r="43" spans="1:7" ht="15.75">
      <c r="A43" s="249" t="s">
        <v>2430</v>
      </c>
      <c r="G43" s="249" t="s">
        <v>2430</v>
      </c>
    </row>
    <row r="44" spans="1:7" ht="15.75">
      <c r="A44" s="249" t="s">
        <v>2429</v>
      </c>
      <c r="G44" s="249" t="s">
        <v>2429</v>
      </c>
    </row>
    <row r="47" spans="1:7" ht="18.75">
      <c r="A47" s="250" t="s">
        <v>2424</v>
      </c>
      <c r="G47" s="250" t="s">
        <v>2424</v>
      </c>
    </row>
    <row r="48" spans="1:7" ht="15.75">
      <c r="A48" s="249" t="s">
        <v>2425</v>
      </c>
      <c r="G48" s="249" t="s">
        <v>2425</v>
      </c>
    </row>
    <row r="49" spans="1:7" ht="15.75">
      <c r="A49" s="249" t="s">
        <v>2426</v>
      </c>
      <c r="G49" s="249" t="s">
        <v>2426</v>
      </c>
    </row>
    <row r="50" spans="1:7" ht="15.75">
      <c r="A50" s="249" t="s">
        <v>2427</v>
      </c>
      <c r="G50" s="249" t="s">
        <v>2427</v>
      </c>
    </row>
    <row r="51" spans="1:7" ht="15.75">
      <c r="A51" s="249" t="s">
        <v>2428</v>
      </c>
      <c r="G51" s="249" t="s">
        <v>2428</v>
      </c>
    </row>
    <row r="52" spans="1:7" ht="15.75">
      <c r="A52" s="249" t="s">
        <v>2430</v>
      </c>
      <c r="G52" s="249" t="s">
        <v>2430</v>
      </c>
    </row>
    <row r="53" spans="1:7" ht="15.75">
      <c r="A53" s="249" t="s">
        <v>2429</v>
      </c>
      <c r="G53" s="249" t="s">
        <v>2429</v>
      </c>
    </row>
    <row r="56" spans="1:7" ht="18.75">
      <c r="A56" s="250" t="s">
        <v>2424</v>
      </c>
      <c r="G56" s="250" t="s">
        <v>2424</v>
      </c>
    </row>
    <row r="57" spans="1:7" ht="15.75">
      <c r="A57" s="249" t="s">
        <v>2425</v>
      </c>
      <c r="G57" s="249" t="s">
        <v>2425</v>
      </c>
    </row>
    <row r="58" spans="1:7" ht="15.75">
      <c r="A58" s="249" t="s">
        <v>2426</v>
      </c>
      <c r="G58" s="249" t="s">
        <v>2426</v>
      </c>
    </row>
    <row r="59" spans="1:7" ht="15.75">
      <c r="A59" s="249" t="s">
        <v>2427</v>
      </c>
      <c r="G59" s="249" t="s">
        <v>2427</v>
      </c>
    </row>
    <row r="60" spans="1:7" ht="15.75">
      <c r="A60" s="249" t="s">
        <v>2428</v>
      </c>
      <c r="G60" s="249" t="s">
        <v>2428</v>
      </c>
    </row>
    <row r="61" spans="1:7" ht="15.75">
      <c r="A61" s="249" t="s">
        <v>2430</v>
      </c>
      <c r="G61" s="249" t="s">
        <v>2430</v>
      </c>
    </row>
    <row r="62" spans="1:7" ht="15.75">
      <c r="A62" s="249" t="s">
        <v>2429</v>
      </c>
      <c r="G62" s="249" t="s">
        <v>2429</v>
      </c>
    </row>
  </sheetData>
  <hyperlinks>
    <hyperlink ref="A2" r:id="rId1"/>
    <hyperlink ref="G2" r:id="rId2"/>
    <hyperlink ref="A11" r:id="rId3"/>
    <hyperlink ref="G11" r:id="rId4"/>
    <hyperlink ref="A20" r:id="rId5"/>
    <hyperlink ref="G20" r:id="rId6"/>
    <hyperlink ref="A29" r:id="rId7"/>
    <hyperlink ref="G29" r:id="rId8"/>
    <hyperlink ref="A38" r:id="rId9"/>
    <hyperlink ref="G38" r:id="rId10"/>
    <hyperlink ref="A47" r:id="rId11"/>
    <hyperlink ref="G47" r:id="rId12"/>
    <hyperlink ref="A56" r:id="rId13"/>
    <hyperlink ref="G56" r:id="rId14"/>
  </hyperlinks>
  <pageMargins left="0.7" right="0.7" top="0.75" bottom="0.75" header="0.3" footer="0.3"/>
  <pageSetup paperSize="9" scale="7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C2" sqref="C2"/>
    </sheetView>
  </sheetViews>
  <sheetFormatPr defaultRowHeight="15"/>
  <cols>
    <col min="3" max="3" width="30.7109375" customWidth="1"/>
  </cols>
  <sheetData>
    <row r="1" spans="1:7" ht="63">
      <c r="A1" s="59" t="s">
        <v>1476</v>
      </c>
      <c r="B1" s="60" t="s">
        <v>1564</v>
      </c>
      <c r="C1" s="61" t="s">
        <v>1565</v>
      </c>
      <c r="D1" s="62" t="s">
        <v>1588</v>
      </c>
      <c r="E1" s="60" t="s">
        <v>1566</v>
      </c>
      <c r="F1" s="60">
        <v>12</v>
      </c>
      <c r="G1" s="60" t="s">
        <v>1567</v>
      </c>
    </row>
    <row r="2" spans="1:7" ht="47.25">
      <c r="A2" s="59" t="s">
        <v>1477</v>
      </c>
      <c r="B2" s="60" t="s">
        <v>1568</v>
      </c>
      <c r="C2" s="61" t="s">
        <v>1569</v>
      </c>
      <c r="D2" s="62" t="s">
        <v>151</v>
      </c>
      <c r="E2" s="60" t="s">
        <v>1570</v>
      </c>
      <c r="F2" s="60">
        <v>12</v>
      </c>
      <c r="G2" s="60" t="s">
        <v>1567</v>
      </c>
    </row>
    <row r="3" spans="1:7" ht="47.25">
      <c r="A3" s="59" t="s">
        <v>1478</v>
      </c>
      <c r="B3" s="60" t="s">
        <v>1571</v>
      </c>
      <c r="C3" s="61" t="s">
        <v>1572</v>
      </c>
      <c r="D3" s="62" t="s">
        <v>151</v>
      </c>
      <c r="E3" s="60" t="s">
        <v>1573</v>
      </c>
      <c r="F3" s="60">
        <v>12</v>
      </c>
      <c r="G3" s="60" t="s">
        <v>1567</v>
      </c>
    </row>
    <row r="4" spans="1:7" ht="47.25">
      <c r="A4" s="59" t="s">
        <v>1479</v>
      </c>
      <c r="B4" s="60" t="s">
        <v>1574</v>
      </c>
      <c r="C4" s="61" t="s">
        <v>1575</v>
      </c>
      <c r="D4" s="62" t="s">
        <v>151</v>
      </c>
      <c r="E4" s="60" t="s">
        <v>1576</v>
      </c>
      <c r="F4" s="60">
        <v>12</v>
      </c>
      <c r="G4" s="60" t="s">
        <v>1567</v>
      </c>
    </row>
    <row r="5" spans="1:7" ht="47.25">
      <c r="A5" s="59" t="s">
        <v>1480</v>
      </c>
      <c r="B5" s="60" t="s">
        <v>1577</v>
      </c>
      <c r="C5" s="61" t="s">
        <v>1578</v>
      </c>
      <c r="D5" s="62" t="s">
        <v>151</v>
      </c>
      <c r="E5" s="60" t="s">
        <v>1579</v>
      </c>
      <c r="F5" s="60">
        <v>12</v>
      </c>
      <c r="G5" s="60" t="s">
        <v>1567</v>
      </c>
    </row>
    <row r="6" spans="1:7" ht="78.75">
      <c r="A6" s="59" t="s">
        <v>1481</v>
      </c>
      <c r="B6" s="60" t="s">
        <v>1580</v>
      </c>
      <c r="C6" s="61" t="s">
        <v>1581</v>
      </c>
      <c r="D6" s="62" t="s">
        <v>151</v>
      </c>
      <c r="E6" s="60" t="s">
        <v>1582</v>
      </c>
      <c r="F6" s="60">
        <v>12</v>
      </c>
      <c r="G6" s="60" t="s">
        <v>1567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4"/>
  <sheetViews>
    <sheetView topLeftCell="A7" workbookViewId="0">
      <selection activeCell="D20" sqref="D20"/>
    </sheetView>
  </sheetViews>
  <sheetFormatPr defaultRowHeight="15.75"/>
  <cols>
    <col min="1" max="1" width="9.140625" style="166"/>
    <col min="2" max="2" width="33.7109375" style="166" customWidth="1"/>
    <col min="3" max="3" width="14.140625" style="166" customWidth="1"/>
    <col min="4" max="4" width="15.7109375" style="166" customWidth="1"/>
    <col min="5" max="5" width="20" style="166" customWidth="1"/>
    <col min="6" max="6" width="14.140625" style="166" customWidth="1"/>
    <col min="7" max="16384" width="9.140625" style="166"/>
  </cols>
  <sheetData>
    <row r="1" spans="1:6">
      <c r="F1" s="189"/>
    </row>
    <row r="2" spans="1:6" ht="15.75" customHeight="1">
      <c r="F2" s="190"/>
    </row>
    <row r="3" spans="1:6" ht="15.75" customHeight="1">
      <c r="F3" s="191"/>
    </row>
    <row r="4" spans="1:6">
      <c r="F4" s="192"/>
    </row>
    <row r="5" spans="1:6" ht="18.75">
      <c r="B5" s="334" t="s">
        <v>2236</v>
      </c>
      <c r="C5" s="334"/>
      <c r="D5" s="334"/>
      <c r="E5" s="334"/>
      <c r="F5" s="334"/>
    </row>
    <row r="6" spans="1:6">
      <c r="B6" s="335"/>
      <c r="C6" s="335"/>
      <c r="D6" s="335"/>
      <c r="E6" s="335"/>
      <c r="F6" s="335"/>
    </row>
    <row r="7" spans="1:6" s="169" customFormat="1" ht="165.75">
      <c r="A7" s="167" t="s">
        <v>2237</v>
      </c>
      <c r="B7" s="168" t="s">
        <v>2238</v>
      </c>
      <c r="C7" s="168" t="s">
        <v>2239</v>
      </c>
      <c r="D7" s="168" t="s">
        <v>2330</v>
      </c>
      <c r="E7" s="168" t="s">
        <v>2331</v>
      </c>
      <c r="F7" s="168" t="s">
        <v>2332</v>
      </c>
    </row>
    <row r="8" spans="1:6" ht="30">
      <c r="A8" s="170" t="s">
        <v>2240</v>
      </c>
      <c r="B8" s="171" t="s">
        <v>2241</v>
      </c>
      <c r="C8" s="172">
        <f>SUM(C9:C15)</f>
        <v>12</v>
      </c>
      <c r="D8" s="178">
        <v>210</v>
      </c>
      <c r="E8" s="172"/>
      <c r="F8" s="174">
        <f>D8*C8</f>
        <v>2520</v>
      </c>
    </row>
    <row r="9" spans="1:6">
      <c r="A9" s="175"/>
      <c r="B9" s="176" t="s">
        <v>2242</v>
      </c>
      <c r="C9" s="177">
        <v>4</v>
      </c>
      <c r="D9" s="178">
        <v>210</v>
      </c>
      <c r="E9" s="177"/>
      <c r="F9" s="174">
        <f t="shared" ref="F9:F72" si="0">D9*C9</f>
        <v>840</v>
      </c>
    </row>
    <row r="10" spans="1:6">
      <c r="A10" s="179" t="s">
        <v>2243</v>
      </c>
      <c r="B10" s="177" t="s">
        <v>2244</v>
      </c>
      <c r="C10" s="177">
        <v>1</v>
      </c>
      <c r="D10" s="178">
        <v>210</v>
      </c>
      <c r="E10" s="177"/>
      <c r="F10" s="174">
        <f t="shared" si="0"/>
        <v>210</v>
      </c>
    </row>
    <row r="11" spans="1:6">
      <c r="A11" s="179" t="s">
        <v>2245</v>
      </c>
      <c r="B11" s="177" t="s">
        <v>2246</v>
      </c>
      <c r="C11" s="177">
        <v>1</v>
      </c>
      <c r="D11" s="178">
        <v>210</v>
      </c>
      <c r="E11" s="177"/>
      <c r="F11" s="174">
        <f t="shared" si="0"/>
        <v>210</v>
      </c>
    </row>
    <row r="12" spans="1:6">
      <c r="A12" s="179" t="s">
        <v>2247</v>
      </c>
      <c r="B12" s="177" t="s">
        <v>2248</v>
      </c>
      <c r="C12" s="177">
        <v>2</v>
      </c>
      <c r="D12" s="178">
        <v>210</v>
      </c>
      <c r="E12" s="177"/>
      <c r="F12" s="174">
        <f t="shared" si="0"/>
        <v>420</v>
      </c>
    </row>
    <row r="13" spans="1:6">
      <c r="A13" s="179" t="s">
        <v>2249</v>
      </c>
      <c r="B13" s="177" t="s">
        <v>2250</v>
      </c>
      <c r="C13" s="177">
        <v>1</v>
      </c>
      <c r="D13" s="178">
        <v>210</v>
      </c>
      <c r="E13" s="177"/>
      <c r="F13" s="174">
        <f t="shared" si="0"/>
        <v>210</v>
      </c>
    </row>
    <row r="14" spans="1:6">
      <c r="A14" s="179" t="s">
        <v>2251</v>
      </c>
      <c r="B14" s="177" t="s">
        <v>2252</v>
      </c>
      <c r="C14" s="177">
        <v>1</v>
      </c>
      <c r="D14" s="178">
        <v>210</v>
      </c>
      <c r="E14" s="177"/>
      <c r="F14" s="174">
        <f t="shared" si="0"/>
        <v>210</v>
      </c>
    </row>
    <row r="15" spans="1:6">
      <c r="A15" s="179" t="s">
        <v>2253</v>
      </c>
      <c r="B15" s="177" t="s">
        <v>2254</v>
      </c>
      <c r="C15" s="177">
        <v>2</v>
      </c>
      <c r="D15" s="178">
        <v>210</v>
      </c>
      <c r="E15" s="177"/>
      <c r="F15" s="174">
        <f t="shared" si="0"/>
        <v>420</v>
      </c>
    </row>
    <row r="16" spans="1:6" ht="30">
      <c r="A16" s="175" t="s">
        <v>2255</v>
      </c>
      <c r="B16" s="171" t="s">
        <v>2256</v>
      </c>
      <c r="C16" s="172">
        <v>10</v>
      </c>
      <c r="D16" s="178">
        <v>210</v>
      </c>
      <c r="E16" s="172"/>
      <c r="F16" s="174">
        <f t="shared" si="0"/>
        <v>2100</v>
      </c>
    </row>
    <row r="17" spans="1:6">
      <c r="A17" s="179"/>
      <c r="B17" s="176" t="s">
        <v>2242</v>
      </c>
      <c r="C17" s="172">
        <v>3</v>
      </c>
      <c r="D17" s="178">
        <v>210</v>
      </c>
      <c r="E17" s="172"/>
      <c r="F17" s="174">
        <f t="shared" si="0"/>
        <v>630</v>
      </c>
    </row>
    <row r="18" spans="1:6">
      <c r="A18" s="179" t="s">
        <v>2257</v>
      </c>
      <c r="B18" s="177" t="s">
        <v>2248</v>
      </c>
      <c r="C18" s="172">
        <v>2</v>
      </c>
      <c r="D18" s="178">
        <v>210</v>
      </c>
      <c r="E18" s="172"/>
      <c r="F18" s="174">
        <f t="shared" si="0"/>
        <v>420</v>
      </c>
    </row>
    <row r="19" spans="1:6">
      <c r="A19" s="179" t="s">
        <v>2258</v>
      </c>
      <c r="B19" s="177" t="s">
        <v>2250</v>
      </c>
      <c r="C19" s="172">
        <v>2</v>
      </c>
      <c r="D19" s="178">
        <v>210</v>
      </c>
      <c r="E19" s="172"/>
      <c r="F19" s="174">
        <f t="shared" si="0"/>
        <v>420</v>
      </c>
    </row>
    <row r="20" spans="1:6">
      <c r="A20" s="179" t="s">
        <v>2259</v>
      </c>
      <c r="B20" s="177" t="s">
        <v>2252</v>
      </c>
      <c r="C20" s="172">
        <v>1</v>
      </c>
      <c r="D20" s="178">
        <v>210</v>
      </c>
      <c r="E20" s="172"/>
      <c r="F20" s="174">
        <f t="shared" si="0"/>
        <v>210</v>
      </c>
    </row>
    <row r="21" spans="1:6">
      <c r="A21" s="179" t="s">
        <v>2260</v>
      </c>
      <c r="B21" s="177" t="s">
        <v>2254</v>
      </c>
      <c r="C21" s="172">
        <v>2</v>
      </c>
      <c r="D21" s="178">
        <v>210</v>
      </c>
      <c r="E21" s="172"/>
      <c r="F21" s="174">
        <f t="shared" si="0"/>
        <v>420</v>
      </c>
    </row>
    <row r="22" spans="1:6">
      <c r="A22" s="175" t="s">
        <v>2261</v>
      </c>
      <c r="B22" s="171" t="s">
        <v>2262</v>
      </c>
      <c r="C22" s="172">
        <v>6</v>
      </c>
      <c r="D22" s="178">
        <v>210</v>
      </c>
      <c r="E22" s="172"/>
      <c r="F22" s="174">
        <f t="shared" si="0"/>
        <v>1260</v>
      </c>
    </row>
    <row r="23" spans="1:6">
      <c r="A23" s="179"/>
      <c r="B23" s="176" t="s">
        <v>2242</v>
      </c>
      <c r="C23" s="172">
        <v>3</v>
      </c>
      <c r="D23" s="178">
        <v>210</v>
      </c>
      <c r="E23" s="172"/>
      <c r="F23" s="174">
        <f t="shared" si="0"/>
        <v>630</v>
      </c>
    </row>
    <row r="24" spans="1:6">
      <c r="A24" s="179" t="s">
        <v>2263</v>
      </c>
      <c r="B24" s="177" t="s">
        <v>2244</v>
      </c>
      <c r="C24" s="172">
        <v>1</v>
      </c>
      <c r="D24" s="178">
        <v>210</v>
      </c>
      <c r="E24" s="172"/>
      <c r="F24" s="174">
        <f t="shared" si="0"/>
        <v>210</v>
      </c>
    </row>
    <row r="25" spans="1:6">
      <c r="A25" s="179" t="s">
        <v>2264</v>
      </c>
      <c r="B25" s="177" t="s">
        <v>2246</v>
      </c>
      <c r="C25" s="172">
        <v>1</v>
      </c>
      <c r="D25" s="178">
        <v>210</v>
      </c>
      <c r="E25" s="172"/>
      <c r="F25" s="174">
        <f t="shared" si="0"/>
        <v>210</v>
      </c>
    </row>
    <row r="26" spans="1:6">
      <c r="A26" s="179" t="s">
        <v>2265</v>
      </c>
      <c r="B26" s="177" t="s">
        <v>2254</v>
      </c>
      <c r="C26" s="172">
        <v>1</v>
      </c>
      <c r="D26" s="178">
        <v>210</v>
      </c>
      <c r="E26" s="172"/>
      <c r="F26" s="174">
        <f t="shared" si="0"/>
        <v>210</v>
      </c>
    </row>
    <row r="27" spans="1:6" ht="30">
      <c r="A27" s="175" t="s">
        <v>2266</v>
      </c>
      <c r="B27" s="171" t="s">
        <v>2267</v>
      </c>
      <c r="C27" s="172">
        <f>SUM(C28:C33)</f>
        <v>8</v>
      </c>
      <c r="D27" s="178">
        <v>210</v>
      </c>
      <c r="E27" s="172"/>
      <c r="F27" s="174">
        <f t="shared" si="0"/>
        <v>1680</v>
      </c>
    </row>
    <row r="28" spans="1:6">
      <c r="A28" s="179"/>
      <c r="B28" s="176" t="s">
        <v>2242</v>
      </c>
      <c r="C28" s="172">
        <v>3</v>
      </c>
      <c r="D28" s="178">
        <v>210</v>
      </c>
      <c r="E28" s="172"/>
      <c r="F28" s="174">
        <f t="shared" si="0"/>
        <v>630</v>
      </c>
    </row>
    <row r="29" spans="1:6">
      <c r="A29" s="179" t="s">
        <v>2268</v>
      </c>
      <c r="B29" s="177" t="s">
        <v>2244</v>
      </c>
      <c r="C29" s="172">
        <v>1</v>
      </c>
      <c r="D29" s="178">
        <v>210</v>
      </c>
      <c r="E29" s="172"/>
      <c r="F29" s="174">
        <f t="shared" si="0"/>
        <v>210</v>
      </c>
    </row>
    <row r="30" spans="1:6">
      <c r="A30" s="179" t="s">
        <v>2269</v>
      </c>
      <c r="B30" s="177" t="s">
        <v>2246</v>
      </c>
      <c r="C30" s="172">
        <v>1</v>
      </c>
      <c r="D30" s="178">
        <v>210</v>
      </c>
      <c r="E30" s="172"/>
      <c r="F30" s="174">
        <f t="shared" si="0"/>
        <v>210</v>
      </c>
    </row>
    <row r="31" spans="1:6">
      <c r="A31" s="179" t="s">
        <v>2270</v>
      </c>
      <c r="B31" s="177" t="s">
        <v>2271</v>
      </c>
      <c r="C31" s="172">
        <v>1</v>
      </c>
      <c r="D31" s="178">
        <v>210</v>
      </c>
      <c r="E31" s="172"/>
      <c r="F31" s="174">
        <f t="shared" si="0"/>
        <v>210</v>
      </c>
    </row>
    <row r="32" spans="1:6">
      <c r="A32" s="179" t="s">
        <v>2272</v>
      </c>
      <c r="B32" s="177" t="s">
        <v>2273</v>
      </c>
      <c r="C32" s="172">
        <v>1</v>
      </c>
      <c r="D32" s="178">
        <v>210</v>
      </c>
      <c r="E32" s="172"/>
      <c r="F32" s="174">
        <f t="shared" si="0"/>
        <v>210</v>
      </c>
    </row>
    <row r="33" spans="1:6">
      <c r="A33" s="179" t="s">
        <v>2274</v>
      </c>
      <c r="B33" s="177" t="s">
        <v>2254</v>
      </c>
      <c r="C33" s="172">
        <v>1</v>
      </c>
      <c r="D33" s="178">
        <v>210</v>
      </c>
      <c r="E33" s="172"/>
      <c r="F33" s="174">
        <f t="shared" si="0"/>
        <v>210</v>
      </c>
    </row>
    <row r="34" spans="1:6" ht="30">
      <c r="A34" s="175" t="s">
        <v>2275</v>
      </c>
      <c r="B34" s="171" t="s">
        <v>2276</v>
      </c>
      <c r="C34" s="172">
        <f>SUM(C35:C38)</f>
        <v>6</v>
      </c>
      <c r="D34" s="178">
        <v>210</v>
      </c>
      <c r="E34" s="172"/>
      <c r="F34" s="174">
        <f t="shared" si="0"/>
        <v>1260</v>
      </c>
    </row>
    <row r="35" spans="1:6">
      <c r="A35" s="179"/>
      <c r="B35" s="176" t="s">
        <v>2242</v>
      </c>
      <c r="C35" s="172">
        <v>3</v>
      </c>
      <c r="D35" s="178">
        <v>210</v>
      </c>
      <c r="E35" s="172"/>
      <c r="F35" s="174">
        <f t="shared" si="0"/>
        <v>630</v>
      </c>
    </row>
    <row r="36" spans="1:6">
      <c r="A36" s="179" t="s">
        <v>2277</v>
      </c>
      <c r="B36" s="177" t="s">
        <v>2271</v>
      </c>
      <c r="C36" s="172">
        <v>1</v>
      </c>
      <c r="D36" s="178">
        <v>210</v>
      </c>
      <c r="E36" s="172"/>
      <c r="F36" s="174">
        <f t="shared" si="0"/>
        <v>210</v>
      </c>
    </row>
    <row r="37" spans="1:6">
      <c r="A37" s="179" t="s">
        <v>2278</v>
      </c>
      <c r="B37" s="177" t="s">
        <v>2273</v>
      </c>
      <c r="C37" s="172">
        <v>1</v>
      </c>
      <c r="D37" s="178">
        <v>210</v>
      </c>
      <c r="E37" s="172"/>
      <c r="F37" s="174">
        <f t="shared" si="0"/>
        <v>210</v>
      </c>
    </row>
    <row r="38" spans="1:6">
      <c r="A38" s="179" t="s">
        <v>2279</v>
      </c>
      <c r="B38" s="177" t="s">
        <v>2254</v>
      </c>
      <c r="C38" s="172">
        <v>1</v>
      </c>
      <c r="D38" s="178">
        <v>210</v>
      </c>
      <c r="E38" s="172"/>
      <c r="F38" s="174">
        <f t="shared" si="0"/>
        <v>210</v>
      </c>
    </row>
    <row r="39" spans="1:6" ht="30">
      <c r="A39" s="175" t="s">
        <v>2280</v>
      </c>
      <c r="B39" s="180" t="s">
        <v>2281</v>
      </c>
      <c r="C39" s="172">
        <v>5</v>
      </c>
      <c r="D39" s="178">
        <v>210</v>
      </c>
      <c r="E39" s="172"/>
      <c r="F39" s="174">
        <f t="shared" si="0"/>
        <v>1050</v>
      </c>
    </row>
    <row r="40" spans="1:6">
      <c r="A40" s="175" t="s">
        <v>2282</v>
      </c>
      <c r="B40" s="180" t="s">
        <v>2283</v>
      </c>
      <c r="C40" s="172">
        <v>3</v>
      </c>
      <c r="D40" s="178">
        <v>210</v>
      </c>
      <c r="E40" s="172"/>
      <c r="F40" s="174">
        <f t="shared" si="0"/>
        <v>630</v>
      </c>
    </row>
    <row r="41" spans="1:6">
      <c r="A41" s="175" t="s">
        <v>2284</v>
      </c>
      <c r="B41" s="180" t="s">
        <v>2285</v>
      </c>
      <c r="C41" s="172">
        <v>2</v>
      </c>
      <c r="D41" s="178">
        <v>210</v>
      </c>
      <c r="E41" s="172"/>
      <c r="F41" s="174">
        <f t="shared" si="0"/>
        <v>420</v>
      </c>
    </row>
    <row r="42" spans="1:6" ht="30">
      <c r="A42" s="170">
        <v>7</v>
      </c>
      <c r="B42" s="171" t="s">
        <v>2286</v>
      </c>
      <c r="C42" s="172">
        <v>1</v>
      </c>
      <c r="D42" s="178">
        <v>210</v>
      </c>
      <c r="E42" s="172"/>
      <c r="F42" s="174">
        <f t="shared" si="0"/>
        <v>210</v>
      </c>
    </row>
    <row r="43" spans="1:6" ht="30">
      <c r="A43" s="170">
        <v>8</v>
      </c>
      <c r="B43" s="171" t="s">
        <v>2287</v>
      </c>
      <c r="C43" s="172">
        <v>1</v>
      </c>
      <c r="D43" s="178">
        <v>210</v>
      </c>
      <c r="E43" s="172"/>
      <c r="F43" s="174">
        <f t="shared" si="0"/>
        <v>210</v>
      </c>
    </row>
    <row r="44" spans="1:6">
      <c r="A44" s="170">
        <v>9</v>
      </c>
      <c r="B44" s="171" t="s">
        <v>2288</v>
      </c>
      <c r="C44" s="172">
        <v>4</v>
      </c>
      <c r="D44" s="178">
        <v>210</v>
      </c>
      <c r="E44" s="172"/>
      <c r="F44" s="174">
        <f t="shared" si="0"/>
        <v>840</v>
      </c>
    </row>
    <row r="45" spans="1:6">
      <c r="A45" s="170">
        <v>10</v>
      </c>
      <c r="B45" s="171" t="s">
        <v>2289</v>
      </c>
      <c r="C45" s="172">
        <v>6</v>
      </c>
      <c r="D45" s="178">
        <v>210</v>
      </c>
      <c r="E45" s="172"/>
      <c r="F45" s="174">
        <f t="shared" si="0"/>
        <v>1260</v>
      </c>
    </row>
    <row r="46" spans="1:6">
      <c r="A46" s="170">
        <v>11</v>
      </c>
      <c r="B46" s="171" t="s">
        <v>2290</v>
      </c>
      <c r="C46" s="172">
        <v>4</v>
      </c>
      <c r="D46" s="178">
        <v>210</v>
      </c>
      <c r="E46" s="172"/>
      <c r="F46" s="174">
        <f t="shared" si="0"/>
        <v>840</v>
      </c>
    </row>
    <row r="47" spans="1:6">
      <c r="A47" s="170">
        <v>12</v>
      </c>
      <c r="B47" s="171" t="s">
        <v>2291</v>
      </c>
      <c r="C47" s="172">
        <v>1</v>
      </c>
      <c r="D47" s="178">
        <v>210</v>
      </c>
      <c r="E47" s="172"/>
      <c r="F47" s="174">
        <f t="shared" si="0"/>
        <v>210</v>
      </c>
    </row>
    <row r="48" spans="1:6">
      <c r="A48" s="170">
        <v>13</v>
      </c>
      <c r="B48" s="171" t="s">
        <v>2292</v>
      </c>
      <c r="C48" s="172">
        <v>1</v>
      </c>
      <c r="D48" s="178">
        <v>210</v>
      </c>
      <c r="E48" s="172"/>
      <c r="F48" s="174">
        <f t="shared" si="0"/>
        <v>210</v>
      </c>
    </row>
    <row r="49" spans="1:6" ht="30">
      <c r="A49" s="170">
        <v>14</v>
      </c>
      <c r="B49" s="171" t="s">
        <v>2293</v>
      </c>
      <c r="C49" s="172">
        <v>2</v>
      </c>
      <c r="D49" s="178">
        <v>210</v>
      </c>
      <c r="E49" s="172"/>
      <c r="F49" s="174">
        <f t="shared" si="0"/>
        <v>420</v>
      </c>
    </row>
    <row r="50" spans="1:6">
      <c r="A50" s="170">
        <v>15</v>
      </c>
      <c r="B50" s="171" t="s">
        <v>2294</v>
      </c>
      <c r="C50" s="172">
        <v>2</v>
      </c>
      <c r="D50" s="178">
        <v>210</v>
      </c>
      <c r="E50" s="172"/>
      <c r="F50" s="174">
        <f t="shared" si="0"/>
        <v>420</v>
      </c>
    </row>
    <row r="51" spans="1:6" ht="30">
      <c r="A51" s="170">
        <v>16</v>
      </c>
      <c r="B51" s="171" t="s">
        <v>2295</v>
      </c>
      <c r="C51" s="172">
        <v>2</v>
      </c>
      <c r="D51" s="178">
        <v>210</v>
      </c>
      <c r="E51" s="172"/>
      <c r="F51" s="174">
        <f t="shared" si="0"/>
        <v>420</v>
      </c>
    </row>
    <row r="52" spans="1:6">
      <c r="A52" s="170">
        <v>17</v>
      </c>
      <c r="B52" s="171" t="s">
        <v>2296</v>
      </c>
      <c r="C52" s="172">
        <v>1</v>
      </c>
      <c r="D52" s="178">
        <v>210</v>
      </c>
      <c r="E52" s="172"/>
      <c r="F52" s="174">
        <f t="shared" si="0"/>
        <v>210</v>
      </c>
    </row>
    <row r="53" spans="1:6">
      <c r="A53" s="170">
        <v>18</v>
      </c>
      <c r="B53" s="171" t="s">
        <v>2297</v>
      </c>
      <c r="C53" s="172">
        <v>1</v>
      </c>
      <c r="D53" s="178">
        <v>210</v>
      </c>
      <c r="E53" s="172"/>
      <c r="F53" s="174">
        <f t="shared" si="0"/>
        <v>210</v>
      </c>
    </row>
    <row r="54" spans="1:6">
      <c r="A54" s="170">
        <v>19</v>
      </c>
      <c r="B54" s="171" t="s">
        <v>2298</v>
      </c>
      <c r="C54" s="172">
        <v>1</v>
      </c>
      <c r="D54" s="178">
        <v>210</v>
      </c>
      <c r="E54" s="172"/>
      <c r="F54" s="174">
        <f t="shared" si="0"/>
        <v>210</v>
      </c>
    </row>
    <row r="55" spans="1:6">
      <c r="A55" s="170">
        <v>20</v>
      </c>
      <c r="B55" s="171" t="s">
        <v>2299</v>
      </c>
      <c r="C55" s="172">
        <v>4</v>
      </c>
      <c r="D55" s="178">
        <v>210</v>
      </c>
      <c r="E55" s="172"/>
      <c r="F55" s="174">
        <f t="shared" si="0"/>
        <v>840</v>
      </c>
    </row>
    <row r="56" spans="1:6">
      <c r="A56" s="170">
        <v>21</v>
      </c>
      <c r="B56" s="171" t="s">
        <v>2300</v>
      </c>
      <c r="C56" s="172">
        <v>3</v>
      </c>
      <c r="D56" s="178">
        <v>210</v>
      </c>
      <c r="E56" s="172"/>
      <c r="F56" s="174">
        <f t="shared" si="0"/>
        <v>630</v>
      </c>
    </row>
    <row r="57" spans="1:6">
      <c r="A57" s="170">
        <v>22</v>
      </c>
      <c r="B57" s="171" t="s">
        <v>2301</v>
      </c>
      <c r="C57" s="172">
        <v>2</v>
      </c>
      <c r="D57" s="178">
        <v>210</v>
      </c>
      <c r="E57" s="172"/>
      <c r="F57" s="174">
        <f t="shared" si="0"/>
        <v>420</v>
      </c>
    </row>
    <row r="58" spans="1:6">
      <c r="A58" s="170">
        <v>23</v>
      </c>
      <c r="B58" s="171" t="s">
        <v>2302</v>
      </c>
      <c r="C58" s="172">
        <v>1</v>
      </c>
      <c r="D58" s="178">
        <v>210</v>
      </c>
      <c r="E58" s="172"/>
      <c r="F58" s="174">
        <f t="shared" si="0"/>
        <v>210</v>
      </c>
    </row>
    <row r="59" spans="1:6">
      <c r="A59" s="170">
        <v>24</v>
      </c>
      <c r="B59" s="171" t="s">
        <v>2303</v>
      </c>
      <c r="C59" s="172">
        <v>1</v>
      </c>
      <c r="D59" s="178">
        <v>210</v>
      </c>
      <c r="E59" s="172"/>
      <c r="F59" s="174">
        <f t="shared" si="0"/>
        <v>210</v>
      </c>
    </row>
    <row r="60" spans="1:6">
      <c r="A60" s="170">
        <v>25</v>
      </c>
      <c r="B60" s="171" t="s">
        <v>2304</v>
      </c>
      <c r="C60" s="172">
        <v>1</v>
      </c>
      <c r="D60" s="178">
        <v>210</v>
      </c>
      <c r="E60" s="172"/>
      <c r="F60" s="174">
        <f t="shared" si="0"/>
        <v>210</v>
      </c>
    </row>
    <row r="61" spans="1:6" ht="30">
      <c r="A61" s="170">
        <v>26</v>
      </c>
      <c r="B61" s="171" t="s">
        <v>2305</v>
      </c>
      <c r="C61" s="181">
        <v>1</v>
      </c>
      <c r="D61" s="178">
        <v>210</v>
      </c>
      <c r="E61" s="181"/>
      <c r="F61" s="174">
        <f t="shared" si="0"/>
        <v>210</v>
      </c>
    </row>
    <row r="62" spans="1:6">
      <c r="A62" s="170">
        <v>27</v>
      </c>
      <c r="B62" s="171" t="s">
        <v>2306</v>
      </c>
      <c r="C62" s="181">
        <v>3</v>
      </c>
      <c r="D62" s="178">
        <v>210</v>
      </c>
      <c r="E62" s="181"/>
      <c r="F62" s="174">
        <f t="shared" si="0"/>
        <v>630</v>
      </c>
    </row>
    <row r="63" spans="1:6" ht="30">
      <c r="A63" s="170">
        <v>28</v>
      </c>
      <c r="B63" s="171" t="s">
        <v>2307</v>
      </c>
      <c r="C63" s="181">
        <v>2</v>
      </c>
      <c r="D63" s="178">
        <v>210</v>
      </c>
      <c r="E63" s="181"/>
      <c r="F63" s="174">
        <f t="shared" si="0"/>
        <v>420</v>
      </c>
    </row>
    <row r="64" spans="1:6" ht="30">
      <c r="A64" s="170">
        <v>29</v>
      </c>
      <c r="B64" s="171" t="s">
        <v>2308</v>
      </c>
      <c r="C64" s="181">
        <v>2</v>
      </c>
      <c r="D64" s="178">
        <v>210</v>
      </c>
      <c r="E64" s="181"/>
      <c r="F64" s="174">
        <f t="shared" si="0"/>
        <v>420</v>
      </c>
    </row>
    <row r="65" spans="1:6">
      <c r="A65" s="170">
        <v>30</v>
      </c>
      <c r="B65" s="171" t="s">
        <v>2309</v>
      </c>
      <c r="C65" s="181">
        <v>2</v>
      </c>
      <c r="D65" s="178">
        <v>210</v>
      </c>
      <c r="E65" s="181"/>
      <c r="F65" s="174">
        <f t="shared" si="0"/>
        <v>420</v>
      </c>
    </row>
    <row r="66" spans="1:6">
      <c r="A66" s="170">
        <v>31</v>
      </c>
      <c r="B66" s="171" t="s">
        <v>2310</v>
      </c>
      <c r="C66" s="181">
        <v>1</v>
      </c>
      <c r="D66" s="178">
        <v>210</v>
      </c>
      <c r="E66" s="181"/>
      <c r="F66" s="174">
        <f t="shared" si="0"/>
        <v>210</v>
      </c>
    </row>
    <row r="67" spans="1:6">
      <c r="A67" s="170">
        <v>32</v>
      </c>
      <c r="B67" s="171" t="s">
        <v>2311</v>
      </c>
      <c r="C67" s="181">
        <v>1</v>
      </c>
      <c r="D67" s="178">
        <v>210</v>
      </c>
      <c r="E67" s="181"/>
      <c r="F67" s="174">
        <f t="shared" si="0"/>
        <v>210</v>
      </c>
    </row>
    <row r="68" spans="1:6">
      <c r="A68" s="170">
        <v>33</v>
      </c>
      <c r="B68" s="171" t="s">
        <v>2312</v>
      </c>
      <c r="C68" s="181">
        <v>1</v>
      </c>
      <c r="D68" s="178">
        <v>210</v>
      </c>
      <c r="E68" s="181"/>
      <c r="F68" s="174">
        <f t="shared" si="0"/>
        <v>210</v>
      </c>
    </row>
    <row r="69" spans="1:6">
      <c r="A69" s="170">
        <v>34</v>
      </c>
      <c r="B69" s="171" t="s">
        <v>2313</v>
      </c>
      <c r="C69" s="181">
        <v>1</v>
      </c>
      <c r="D69" s="178">
        <v>210</v>
      </c>
      <c r="E69" s="181"/>
      <c r="F69" s="174">
        <f t="shared" si="0"/>
        <v>210</v>
      </c>
    </row>
    <row r="70" spans="1:6" ht="16.5" customHeight="1">
      <c r="A70" s="170">
        <v>35</v>
      </c>
      <c r="B70" s="171" t="s">
        <v>2314</v>
      </c>
      <c r="C70" s="181">
        <v>1</v>
      </c>
      <c r="D70" s="178">
        <v>210</v>
      </c>
      <c r="E70" s="181"/>
      <c r="F70" s="174">
        <f t="shared" si="0"/>
        <v>210</v>
      </c>
    </row>
    <row r="71" spans="1:6">
      <c r="A71" s="170">
        <v>36</v>
      </c>
      <c r="B71" s="171" t="s">
        <v>2315</v>
      </c>
      <c r="C71" s="181">
        <v>1</v>
      </c>
      <c r="D71" s="178">
        <v>210</v>
      </c>
      <c r="E71" s="181"/>
      <c r="F71" s="174">
        <f t="shared" si="0"/>
        <v>210</v>
      </c>
    </row>
    <row r="72" spans="1:6">
      <c r="A72" s="170">
        <v>37</v>
      </c>
      <c r="B72" s="171" t="s">
        <v>2316</v>
      </c>
      <c r="C72" s="181">
        <v>1</v>
      </c>
      <c r="D72" s="178">
        <v>210</v>
      </c>
      <c r="E72" s="181"/>
      <c r="F72" s="174">
        <f t="shared" si="0"/>
        <v>210</v>
      </c>
    </row>
    <row r="73" spans="1:6">
      <c r="A73" s="170">
        <v>38</v>
      </c>
      <c r="B73" s="171" t="s">
        <v>2317</v>
      </c>
      <c r="C73" s="181">
        <v>1</v>
      </c>
      <c r="D73" s="178">
        <v>210</v>
      </c>
      <c r="E73" s="181"/>
      <c r="F73" s="174">
        <f t="shared" ref="F73:F78" si="1">D73*C73</f>
        <v>210</v>
      </c>
    </row>
    <row r="74" spans="1:6">
      <c r="A74" s="170">
        <v>39</v>
      </c>
      <c r="B74" s="171" t="s">
        <v>2318</v>
      </c>
      <c r="C74" s="181">
        <v>1</v>
      </c>
      <c r="D74" s="178">
        <v>210</v>
      </c>
      <c r="E74" s="181"/>
      <c r="F74" s="174">
        <f t="shared" si="1"/>
        <v>210</v>
      </c>
    </row>
    <row r="75" spans="1:6">
      <c r="A75" s="170">
        <v>40</v>
      </c>
      <c r="B75" s="171" t="s">
        <v>2319</v>
      </c>
      <c r="C75" s="181">
        <v>2</v>
      </c>
      <c r="D75" s="178">
        <v>210</v>
      </c>
      <c r="E75" s="181"/>
      <c r="F75" s="174">
        <f t="shared" si="1"/>
        <v>420</v>
      </c>
    </row>
    <row r="76" spans="1:6">
      <c r="A76" s="170">
        <v>41</v>
      </c>
      <c r="B76" s="171" t="s">
        <v>2320</v>
      </c>
      <c r="C76" s="181">
        <v>1</v>
      </c>
      <c r="D76" s="178">
        <v>210</v>
      </c>
      <c r="E76" s="181"/>
      <c r="F76" s="174">
        <f t="shared" si="1"/>
        <v>210</v>
      </c>
    </row>
    <row r="77" spans="1:6" ht="45">
      <c r="A77" s="170">
        <v>42</v>
      </c>
      <c r="B77" s="171" t="s">
        <v>2321</v>
      </c>
      <c r="C77" s="181">
        <v>1</v>
      </c>
      <c r="D77" s="178">
        <v>210</v>
      </c>
      <c r="E77" s="181"/>
      <c r="F77" s="174">
        <f t="shared" si="1"/>
        <v>210</v>
      </c>
    </row>
    <row r="78" spans="1:6" ht="45">
      <c r="A78" s="170" t="s">
        <v>1039</v>
      </c>
      <c r="B78" s="171" t="s">
        <v>2322</v>
      </c>
      <c r="C78" s="181">
        <v>1</v>
      </c>
      <c r="D78" s="178">
        <v>210</v>
      </c>
      <c r="E78" s="181"/>
      <c r="F78" s="174">
        <f t="shared" si="1"/>
        <v>210</v>
      </c>
    </row>
    <row r="79" spans="1:6">
      <c r="A79" s="170" t="s">
        <v>1041</v>
      </c>
      <c r="B79" s="182" t="s">
        <v>2323</v>
      </c>
      <c r="C79" s="183" t="s">
        <v>2324</v>
      </c>
      <c r="D79" s="173"/>
      <c r="E79" s="178">
        <v>120</v>
      </c>
      <c r="F79" s="174">
        <f>E79</f>
        <v>120</v>
      </c>
    </row>
    <row r="80" spans="1:6">
      <c r="A80" s="170" t="s">
        <v>1043</v>
      </c>
      <c r="B80" s="184" t="s">
        <v>2325</v>
      </c>
      <c r="C80" s="185" t="s">
        <v>2326</v>
      </c>
      <c r="D80" s="178">
        <v>210</v>
      </c>
      <c r="E80" s="172"/>
      <c r="F80" s="174">
        <v>210</v>
      </c>
    </row>
    <row r="81" spans="1:6" ht="31.5" customHeight="1">
      <c r="A81" s="170" t="s">
        <v>1045</v>
      </c>
      <c r="B81" s="195" t="s">
        <v>2327</v>
      </c>
      <c r="C81" s="185" t="s">
        <v>2326</v>
      </c>
      <c r="D81" s="178">
        <v>210</v>
      </c>
      <c r="E81" s="187"/>
      <c r="F81" s="174">
        <v>210</v>
      </c>
    </row>
    <row r="82" spans="1:6">
      <c r="A82" s="188"/>
    </row>
    <row r="84" spans="1:6">
      <c r="B84" s="166" t="s">
        <v>2328</v>
      </c>
      <c r="D84" s="166" t="s">
        <v>2329</v>
      </c>
    </row>
  </sheetData>
  <mergeCells count="2">
    <mergeCell ref="B5:F5"/>
    <mergeCell ref="B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8"/>
  <sheetViews>
    <sheetView view="pageBreakPreview" zoomScale="60" zoomScaleNormal="100" workbookViewId="0">
      <selection activeCell="B51" sqref="B51"/>
    </sheetView>
  </sheetViews>
  <sheetFormatPr defaultRowHeight="15"/>
  <cols>
    <col min="1" max="1" width="7.5703125" customWidth="1"/>
    <col min="2" max="2" width="41.140625" customWidth="1"/>
    <col min="3" max="3" width="16" customWidth="1"/>
    <col min="4" max="4" width="13.28515625" customWidth="1"/>
    <col min="5" max="5" width="13.85546875" customWidth="1"/>
    <col min="7" max="7" width="11.85546875" customWidth="1"/>
  </cols>
  <sheetData>
    <row r="1" spans="1:7" ht="57" customHeight="1">
      <c r="A1" s="336" t="s">
        <v>2422</v>
      </c>
      <c r="B1" s="336"/>
      <c r="C1" s="336"/>
      <c r="D1" s="336"/>
      <c r="E1" s="336"/>
      <c r="F1" s="336"/>
      <c r="G1" s="336"/>
    </row>
    <row r="2" spans="1:7" ht="63.75">
      <c r="A2" s="243" t="s">
        <v>2421</v>
      </c>
      <c r="B2" s="242" t="s">
        <v>2416</v>
      </c>
      <c r="C2" s="193" t="s">
        <v>2423</v>
      </c>
      <c r="D2" s="245" t="s">
        <v>2417</v>
      </c>
      <c r="E2" s="246" t="s">
        <v>2418</v>
      </c>
      <c r="F2" s="247" t="s">
        <v>2419</v>
      </c>
      <c r="G2" s="248" t="s">
        <v>2420</v>
      </c>
    </row>
    <row r="3" spans="1:7" ht="47.25">
      <c r="A3" s="31" t="s">
        <v>878</v>
      </c>
      <c r="B3" s="18" t="s">
        <v>879</v>
      </c>
      <c r="C3" s="106" t="s">
        <v>151</v>
      </c>
      <c r="D3" s="193" t="s">
        <v>1918</v>
      </c>
      <c r="E3" s="138" t="s">
        <v>147</v>
      </c>
      <c r="F3" s="14">
        <v>210</v>
      </c>
      <c r="G3" s="10">
        <v>285</v>
      </c>
    </row>
    <row r="4" spans="1:7" ht="15.75">
      <c r="A4" s="31"/>
      <c r="B4" s="18" t="s">
        <v>2402</v>
      </c>
      <c r="C4" s="193"/>
      <c r="D4" s="193"/>
      <c r="E4" s="138"/>
      <c r="F4" s="14"/>
      <c r="G4" s="10"/>
    </row>
    <row r="5" spans="1:7" ht="22.5">
      <c r="A5" s="204"/>
      <c r="B5" s="209" t="s">
        <v>2241</v>
      </c>
      <c r="C5" s="187">
        <v>12</v>
      </c>
      <c r="D5" s="193" t="s">
        <v>2404</v>
      </c>
      <c r="E5" s="138" t="s">
        <v>147</v>
      </c>
      <c r="F5" s="196">
        <v>210</v>
      </c>
      <c r="G5" s="5">
        <f t="shared" ref="G5:G68" si="0">F5*C5</f>
        <v>2520</v>
      </c>
    </row>
    <row r="6" spans="1:7" ht="22.5">
      <c r="A6" s="204"/>
      <c r="B6" s="210" t="s">
        <v>2242</v>
      </c>
      <c r="C6" s="197">
        <v>4</v>
      </c>
      <c r="D6" s="193" t="s">
        <v>2404</v>
      </c>
      <c r="E6" s="138" t="s">
        <v>147</v>
      </c>
      <c r="F6" s="196">
        <v>210</v>
      </c>
      <c r="G6" s="5">
        <f t="shared" si="0"/>
        <v>840</v>
      </c>
    </row>
    <row r="7" spans="1:7" ht="22.5">
      <c r="A7" s="204"/>
      <c r="B7" s="197" t="s">
        <v>2244</v>
      </c>
      <c r="C7" s="197">
        <v>1</v>
      </c>
      <c r="D7" s="193" t="s">
        <v>2404</v>
      </c>
      <c r="E7" s="138" t="s">
        <v>147</v>
      </c>
      <c r="F7" s="196">
        <v>210</v>
      </c>
      <c r="G7" s="5">
        <f t="shared" si="0"/>
        <v>210</v>
      </c>
    </row>
    <row r="8" spans="1:7" ht="22.5">
      <c r="A8" s="204"/>
      <c r="B8" s="197" t="s">
        <v>2246</v>
      </c>
      <c r="C8" s="197">
        <v>1</v>
      </c>
      <c r="D8" s="193" t="s">
        <v>2404</v>
      </c>
      <c r="E8" s="138" t="s">
        <v>147</v>
      </c>
      <c r="F8" s="196">
        <v>210</v>
      </c>
      <c r="G8" s="5">
        <f t="shared" si="0"/>
        <v>210</v>
      </c>
    </row>
    <row r="9" spans="1:7" ht="22.5">
      <c r="A9" s="204"/>
      <c r="B9" s="197" t="s">
        <v>2248</v>
      </c>
      <c r="C9" s="197">
        <v>2</v>
      </c>
      <c r="D9" s="193" t="s">
        <v>2404</v>
      </c>
      <c r="E9" s="138" t="s">
        <v>147</v>
      </c>
      <c r="F9" s="196">
        <v>210</v>
      </c>
      <c r="G9" s="5">
        <f t="shared" si="0"/>
        <v>420</v>
      </c>
    </row>
    <row r="10" spans="1:7" ht="22.5">
      <c r="A10" s="204"/>
      <c r="B10" s="197" t="s">
        <v>2250</v>
      </c>
      <c r="C10" s="197">
        <v>1</v>
      </c>
      <c r="D10" s="193" t="s">
        <v>2404</v>
      </c>
      <c r="E10" s="138" t="s">
        <v>147</v>
      </c>
      <c r="F10" s="196">
        <v>210</v>
      </c>
      <c r="G10" s="5">
        <f t="shared" si="0"/>
        <v>210</v>
      </c>
    </row>
    <row r="11" spans="1:7" ht="22.5">
      <c r="A11" s="204"/>
      <c r="B11" s="197" t="s">
        <v>2252</v>
      </c>
      <c r="C11" s="197">
        <v>1</v>
      </c>
      <c r="D11" s="193" t="s">
        <v>2404</v>
      </c>
      <c r="E11" s="138" t="s">
        <v>147</v>
      </c>
      <c r="F11" s="196">
        <v>210</v>
      </c>
      <c r="G11" s="5">
        <f t="shared" si="0"/>
        <v>210</v>
      </c>
    </row>
    <row r="12" spans="1:7" ht="22.5">
      <c r="A12" s="204"/>
      <c r="B12" s="197" t="s">
        <v>2254</v>
      </c>
      <c r="C12" s="197">
        <v>2</v>
      </c>
      <c r="D12" s="193" t="s">
        <v>2404</v>
      </c>
      <c r="E12" s="138" t="s">
        <v>147</v>
      </c>
      <c r="F12" s="196">
        <v>210</v>
      </c>
      <c r="G12" s="5">
        <f t="shared" si="0"/>
        <v>420</v>
      </c>
    </row>
    <row r="13" spans="1:7" ht="22.5">
      <c r="A13" s="204"/>
      <c r="B13" s="209" t="s">
        <v>2256</v>
      </c>
      <c r="C13" s="187">
        <v>10</v>
      </c>
      <c r="D13" s="193" t="s">
        <v>2404</v>
      </c>
      <c r="E13" s="138" t="s">
        <v>147</v>
      </c>
      <c r="F13" s="196">
        <v>210</v>
      </c>
      <c r="G13" s="5">
        <f t="shared" si="0"/>
        <v>2100</v>
      </c>
    </row>
    <row r="14" spans="1:7" ht="22.5">
      <c r="A14" s="204"/>
      <c r="B14" s="210" t="s">
        <v>2242</v>
      </c>
      <c r="C14" s="187">
        <v>3</v>
      </c>
      <c r="D14" s="193" t="s">
        <v>2404</v>
      </c>
      <c r="E14" s="138" t="s">
        <v>147</v>
      </c>
      <c r="F14" s="196">
        <v>210</v>
      </c>
      <c r="G14" s="5">
        <f t="shared" si="0"/>
        <v>630</v>
      </c>
    </row>
    <row r="15" spans="1:7" ht="22.5">
      <c r="A15" s="204"/>
      <c r="B15" s="197" t="s">
        <v>2248</v>
      </c>
      <c r="C15" s="187">
        <v>2</v>
      </c>
      <c r="D15" s="193" t="s">
        <v>2404</v>
      </c>
      <c r="E15" s="138" t="s">
        <v>147</v>
      </c>
      <c r="F15" s="196">
        <v>210</v>
      </c>
      <c r="G15" s="5">
        <f t="shared" si="0"/>
        <v>420</v>
      </c>
    </row>
    <row r="16" spans="1:7" ht="22.5">
      <c r="A16" s="204"/>
      <c r="B16" s="197" t="s">
        <v>2250</v>
      </c>
      <c r="C16" s="187">
        <v>2</v>
      </c>
      <c r="D16" s="193" t="s">
        <v>2404</v>
      </c>
      <c r="E16" s="138" t="s">
        <v>147</v>
      </c>
      <c r="F16" s="196">
        <v>210</v>
      </c>
      <c r="G16" s="5">
        <f t="shared" si="0"/>
        <v>420</v>
      </c>
    </row>
    <row r="17" spans="1:7" ht="22.5">
      <c r="A17" s="204"/>
      <c r="B17" s="197" t="s">
        <v>2252</v>
      </c>
      <c r="C17" s="187">
        <v>1</v>
      </c>
      <c r="D17" s="193" t="s">
        <v>2404</v>
      </c>
      <c r="E17" s="138" t="s">
        <v>147</v>
      </c>
      <c r="F17" s="196">
        <v>210</v>
      </c>
      <c r="G17" s="5">
        <f t="shared" si="0"/>
        <v>210</v>
      </c>
    </row>
    <row r="18" spans="1:7" ht="22.5">
      <c r="A18" s="204"/>
      <c r="B18" s="197" t="s">
        <v>2254</v>
      </c>
      <c r="C18" s="187">
        <v>2</v>
      </c>
      <c r="D18" s="193" t="s">
        <v>2404</v>
      </c>
      <c r="E18" s="138" t="s">
        <v>147</v>
      </c>
      <c r="F18" s="196">
        <v>210</v>
      </c>
      <c r="G18" s="5">
        <f t="shared" si="0"/>
        <v>420</v>
      </c>
    </row>
    <row r="19" spans="1:7" ht="22.5">
      <c r="A19" s="204"/>
      <c r="B19" s="209" t="s">
        <v>2262</v>
      </c>
      <c r="C19" s="187">
        <v>6</v>
      </c>
      <c r="D19" s="193" t="s">
        <v>2404</v>
      </c>
      <c r="E19" s="138" t="s">
        <v>147</v>
      </c>
      <c r="F19" s="196">
        <v>210</v>
      </c>
      <c r="G19" s="5">
        <f t="shared" si="0"/>
        <v>1260</v>
      </c>
    </row>
    <row r="20" spans="1:7" ht="22.5">
      <c r="A20" s="204"/>
      <c r="B20" s="210" t="s">
        <v>2242</v>
      </c>
      <c r="C20" s="187">
        <v>3</v>
      </c>
      <c r="D20" s="193" t="s">
        <v>2404</v>
      </c>
      <c r="E20" s="138" t="s">
        <v>147</v>
      </c>
      <c r="F20" s="196">
        <v>210</v>
      </c>
      <c r="G20" s="5">
        <f t="shared" si="0"/>
        <v>630</v>
      </c>
    </row>
    <row r="21" spans="1:7" ht="22.5">
      <c r="A21" s="204"/>
      <c r="B21" s="197" t="s">
        <v>2244</v>
      </c>
      <c r="C21" s="187">
        <v>1</v>
      </c>
      <c r="D21" s="193" t="s">
        <v>2404</v>
      </c>
      <c r="E21" s="138" t="s">
        <v>147</v>
      </c>
      <c r="F21" s="196">
        <v>210</v>
      </c>
      <c r="G21" s="5">
        <f t="shared" si="0"/>
        <v>210</v>
      </c>
    </row>
    <row r="22" spans="1:7" ht="22.5">
      <c r="A22" s="204"/>
      <c r="B22" s="197" t="s">
        <v>2246</v>
      </c>
      <c r="C22" s="187">
        <v>1</v>
      </c>
      <c r="D22" s="193" t="s">
        <v>2404</v>
      </c>
      <c r="E22" s="138" t="s">
        <v>147</v>
      </c>
      <c r="F22" s="196">
        <v>210</v>
      </c>
      <c r="G22" s="5">
        <f t="shared" si="0"/>
        <v>210</v>
      </c>
    </row>
    <row r="23" spans="1:7" ht="22.5">
      <c r="A23" s="204"/>
      <c r="B23" s="197" t="s">
        <v>2254</v>
      </c>
      <c r="C23" s="187">
        <v>1</v>
      </c>
      <c r="D23" s="193" t="s">
        <v>2404</v>
      </c>
      <c r="E23" s="138" t="s">
        <v>147</v>
      </c>
      <c r="F23" s="196">
        <v>210</v>
      </c>
      <c r="G23" s="5">
        <f t="shared" si="0"/>
        <v>210</v>
      </c>
    </row>
    <row r="24" spans="1:7" ht="22.5">
      <c r="A24" s="204"/>
      <c r="B24" s="209" t="s">
        <v>2267</v>
      </c>
      <c r="C24" s="187">
        <v>8</v>
      </c>
      <c r="D24" s="193" t="s">
        <v>2404</v>
      </c>
      <c r="E24" s="138" t="s">
        <v>147</v>
      </c>
      <c r="F24" s="196">
        <v>210</v>
      </c>
      <c r="G24" s="5">
        <f t="shared" si="0"/>
        <v>1680</v>
      </c>
    </row>
    <row r="25" spans="1:7" ht="22.5">
      <c r="A25" s="204"/>
      <c r="B25" s="210" t="s">
        <v>2242</v>
      </c>
      <c r="C25" s="187">
        <v>3</v>
      </c>
      <c r="D25" s="193" t="s">
        <v>2404</v>
      </c>
      <c r="E25" s="138" t="s">
        <v>147</v>
      </c>
      <c r="F25" s="196">
        <v>210</v>
      </c>
      <c r="G25" s="5">
        <f t="shared" si="0"/>
        <v>630</v>
      </c>
    </row>
    <row r="26" spans="1:7" ht="22.5">
      <c r="A26" s="204"/>
      <c r="B26" s="197" t="s">
        <v>2244</v>
      </c>
      <c r="C26" s="187">
        <v>1</v>
      </c>
      <c r="D26" s="193" t="s">
        <v>2404</v>
      </c>
      <c r="E26" s="138" t="s">
        <v>147</v>
      </c>
      <c r="F26" s="196">
        <v>210</v>
      </c>
      <c r="G26" s="5">
        <f t="shared" si="0"/>
        <v>210</v>
      </c>
    </row>
    <row r="27" spans="1:7" ht="22.5">
      <c r="A27" s="204"/>
      <c r="B27" s="197" t="s">
        <v>2246</v>
      </c>
      <c r="C27" s="187">
        <v>1</v>
      </c>
      <c r="D27" s="193" t="s">
        <v>2404</v>
      </c>
      <c r="E27" s="138" t="s">
        <v>147</v>
      </c>
      <c r="F27" s="196">
        <v>210</v>
      </c>
      <c r="G27" s="5">
        <f t="shared" si="0"/>
        <v>210</v>
      </c>
    </row>
    <row r="28" spans="1:7" ht="22.5">
      <c r="A28" s="204"/>
      <c r="B28" s="197" t="s">
        <v>2271</v>
      </c>
      <c r="C28" s="187">
        <v>1</v>
      </c>
      <c r="D28" s="193" t="s">
        <v>2404</v>
      </c>
      <c r="E28" s="138" t="s">
        <v>147</v>
      </c>
      <c r="F28" s="196">
        <v>210</v>
      </c>
      <c r="G28" s="5">
        <f t="shared" si="0"/>
        <v>210</v>
      </c>
    </row>
    <row r="29" spans="1:7" ht="22.5">
      <c r="A29" s="204"/>
      <c r="B29" s="197" t="s">
        <v>2273</v>
      </c>
      <c r="C29" s="187">
        <v>1</v>
      </c>
      <c r="D29" s="193" t="s">
        <v>2404</v>
      </c>
      <c r="E29" s="138" t="s">
        <v>147</v>
      </c>
      <c r="F29" s="196">
        <v>210</v>
      </c>
      <c r="G29" s="5">
        <f t="shared" si="0"/>
        <v>210</v>
      </c>
    </row>
    <row r="30" spans="1:7" ht="22.5">
      <c r="A30" s="204"/>
      <c r="B30" s="197" t="s">
        <v>2254</v>
      </c>
      <c r="C30" s="187">
        <v>1</v>
      </c>
      <c r="D30" s="193" t="s">
        <v>2404</v>
      </c>
      <c r="E30" s="138" t="s">
        <v>147</v>
      </c>
      <c r="F30" s="196">
        <v>210</v>
      </c>
      <c r="G30" s="5">
        <f t="shared" si="0"/>
        <v>210</v>
      </c>
    </row>
    <row r="31" spans="1:7" ht="22.5">
      <c r="A31" s="204"/>
      <c r="B31" s="209" t="s">
        <v>2276</v>
      </c>
      <c r="C31" s="187">
        <v>6</v>
      </c>
      <c r="D31" s="193" t="s">
        <v>2404</v>
      </c>
      <c r="E31" s="138" t="s">
        <v>147</v>
      </c>
      <c r="F31" s="196">
        <v>210</v>
      </c>
      <c r="G31" s="5">
        <f t="shared" si="0"/>
        <v>1260</v>
      </c>
    </row>
    <row r="32" spans="1:7" ht="22.5">
      <c r="A32" s="204"/>
      <c r="B32" s="210" t="s">
        <v>2242</v>
      </c>
      <c r="C32" s="187">
        <v>3</v>
      </c>
      <c r="D32" s="193" t="s">
        <v>2404</v>
      </c>
      <c r="E32" s="138" t="s">
        <v>147</v>
      </c>
      <c r="F32" s="196">
        <v>210</v>
      </c>
      <c r="G32" s="5">
        <f t="shared" si="0"/>
        <v>630</v>
      </c>
    </row>
    <row r="33" spans="1:7" ht="22.5">
      <c r="A33" s="204"/>
      <c r="B33" s="197" t="s">
        <v>2271</v>
      </c>
      <c r="C33" s="187">
        <v>1</v>
      </c>
      <c r="D33" s="193" t="s">
        <v>2404</v>
      </c>
      <c r="E33" s="138" t="s">
        <v>147</v>
      </c>
      <c r="F33" s="196">
        <v>210</v>
      </c>
      <c r="G33" s="5">
        <f t="shared" si="0"/>
        <v>210</v>
      </c>
    </row>
    <row r="34" spans="1:7" ht="22.5">
      <c r="A34" s="204"/>
      <c r="B34" s="197" t="s">
        <v>2273</v>
      </c>
      <c r="C34" s="187">
        <v>1</v>
      </c>
      <c r="D34" s="193" t="s">
        <v>2404</v>
      </c>
      <c r="E34" s="138" t="s">
        <v>147</v>
      </c>
      <c r="F34" s="196">
        <v>210</v>
      </c>
      <c r="G34" s="5">
        <f t="shared" si="0"/>
        <v>210</v>
      </c>
    </row>
    <row r="35" spans="1:7" ht="22.5">
      <c r="A35" s="204"/>
      <c r="B35" s="197" t="s">
        <v>2254</v>
      </c>
      <c r="C35" s="187">
        <v>1</v>
      </c>
      <c r="D35" s="193" t="s">
        <v>2404</v>
      </c>
      <c r="E35" s="138" t="s">
        <v>147</v>
      </c>
      <c r="F35" s="196">
        <v>210</v>
      </c>
      <c r="G35" s="5">
        <f t="shared" si="0"/>
        <v>210</v>
      </c>
    </row>
    <row r="36" spans="1:7" ht="22.5">
      <c r="A36" s="204"/>
      <c r="B36" s="211" t="s">
        <v>2281</v>
      </c>
      <c r="C36" s="187">
        <v>5</v>
      </c>
      <c r="D36" s="193" t="s">
        <v>2404</v>
      </c>
      <c r="E36" s="138" t="s">
        <v>147</v>
      </c>
      <c r="F36" s="196">
        <v>210</v>
      </c>
      <c r="G36" s="5">
        <f t="shared" si="0"/>
        <v>1050</v>
      </c>
    </row>
    <row r="37" spans="1:7" ht="22.5">
      <c r="A37" s="204"/>
      <c r="B37" s="211" t="s">
        <v>2283</v>
      </c>
      <c r="C37" s="187">
        <v>3</v>
      </c>
      <c r="D37" s="193" t="s">
        <v>2404</v>
      </c>
      <c r="E37" s="138" t="s">
        <v>147</v>
      </c>
      <c r="F37" s="196">
        <v>210</v>
      </c>
      <c r="G37" s="5">
        <f t="shared" si="0"/>
        <v>630</v>
      </c>
    </row>
    <row r="38" spans="1:7" ht="22.5">
      <c r="A38" s="204"/>
      <c r="B38" s="211" t="s">
        <v>2285</v>
      </c>
      <c r="C38" s="187">
        <v>2</v>
      </c>
      <c r="D38" s="193" t="s">
        <v>2404</v>
      </c>
      <c r="E38" s="138" t="s">
        <v>147</v>
      </c>
      <c r="F38" s="196">
        <v>210</v>
      </c>
      <c r="G38" s="5">
        <f t="shared" si="0"/>
        <v>420</v>
      </c>
    </row>
    <row r="39" spans="1:7" ht="30">
      <c r="A39" s="204"/>
      <c r="B39" s="209" t="s">
        <v>2286</v>
      </c>
      <c r="C39" s="187">
        <v>1</v>
      </c>
      <c r="D39" s="193" t="s">
        <v>2404</v>
      </c>
      <c r="E39" s="138" t="s">
        <v>147</v>
      </c>
      <c r="F39" s="196">
        <v>210</v>
      </c>
      <c r="G39" s="5">
        <f t="shared" si="0"/>
        <v>210</v>
      </c>
    </row>
    <row r="40" spans="1:7" ht="22.5">
      <c r="A40" s="204"/>
      <c r="B40" s="209" t="s">
        <v>2287</v>
      </c>
      <c r="C40" s="187">
        <v>1</v>
      </c>
      <c r="D40" s="193" t="s">
        <v>2404</v>
      </c>
      <c r="E40" s="138" t="s">
        <v>147</v>
      </c>
      <c r="F40" s="196">
        <v>210</v>
      </c>
      <c r="G40" s="5">
        <f t="shared" si="0"/>
        <v>210</v>
      </c>
    </row>
    <row r="41" spans="1:7" ht="22.5">
      <c r="A41" s="204"/>
      <c r="B41" s="209" t="s">
        <v>2288</v>
      </c>
      <c r="C41" s="187">
        <v>4</v>
      </c>
      <c r="D41" s="193" t="s">
        <v>2404</v>
      </c>
      <c r="E41" s="138" t="s">
        <v>147</v>
      </c>
      <c r="F41" s="196">
        <v>210</v>
      </c>
      <c r="G41" s="5">
        <f t="shared" si="0"/>
        <v>840</v>
      </c>
    </row>
    <row r="42" spans="1:7" ht="22.5">
      <c r="A42" s="204"/>
      <c r="B42" s="209" t="s">
        <v>2289</v>
      </c>
      <c r="C42" s="187">
        <v>6</v>
      </c>
      <c r="D42" s="193" t="s">
        <v>2404</v>
      </c>
      <c r="E42" s="138" t="s">
        <v>147</v>
      </c>
      <c r="F42" s="196">
        <v>210</v>
      </c>
      <c r="G42" s="5">
        <f t="shared" si="0"/>
        <v>1260</v>
      </c>
    </row>
    <row r="43" spans="1:7" ht="22.5">
      <c r="A43" s="204"/>
      <c r="B43" s="209" t="s">
        <v>2290</v>
      </c>
      <c r="C43" s="187">
        <v>4</v>
      </c>
      <c r="D43" s="193" t="s">
        <v>2404</v>
      </c>
      <c r="E43" s="138" t="s">
        <v>147</v>
      </c>
      <c r="F43" s="196">
        <v>210</v>
      </c>
      <c r="G43" s="5">
        <f t="shared" si="0"/>
        <v>840</v>
      </c>
    </row>
    <row r="44" spans="1:7" ht="22.5">
      <c r="A44" s="204"/>
      <c r="B44" s="209" t="s">
        <v>2291</v>
      </c>
      <c r="C44" s="187">
        <v>1</v>
      </c>
      <c r="D44" s="193" t="s">
        <v>2404</v>
      </c>
      <c r="E44" s="138" t="s">
        <v>147</v>
      </c>
      <c r="F44" s="196">
        <v>210</v>
      </c>
      <c r="G44" s="5">
        <f t="shared" si="0"/>
        <v>210</v>
      </c>
    </row>
    <row r="45" spans="1:7" ht="22.5">
      <c r="A45" s="204"/>
      <c r="B45" s="209" t="s">
        <v>2292</v>
      </c>
      <c r="C45" s="187">
        <v>1</v>
      </c>
      <c r="D45" s="193" t="s">
        <v>2404</v>
      </c>
      <c r="E45" s="138" t="s">
        <v>147</v>
      </c>
      <c r="F45" s="196">
        <v>210</v>
      </c>
      <c r="G45" s="5">
        <f t="shared" si="0"/>
        <v>210</v>
      </c>
    </row>
    <row r="46" spans="1:7" ht="30">
      <c r="A46" s="204"/>
      <c r="B46" s="209" t="s">
        <v>2293</v>
      </c>
      <c r="C46" s="187">
        <v>2</v>
      </c>
      <c r="D46" s="193" t="s">
        <v>2404</v>
      </c>
      <c r="E46" s="138" t="s">
        <v>147</v>
      </c>
      <c r="F46" s="196">
        <v>210</v>
      </c>
      <c r="G46" s="5">
        <f t="shared" si="0"/>
        <v>420</v>
      </c>
    </row>
    <row r="47" spans="1:7" ht="22.5">
      <c r="A47" s="204"/>
      <c r="B47" s="209" t="s">
        <v>2294</v>
      </c>
      <c r="C47" s="187">
        <v>2</v>
      </c>
      <c r="D47" s="193" t="s">
        <v>2404</v>
      </c>
      <c r="E47" s="138" t="s">
        <v>147</v>
      </c>
      <c r="F47" s="196">
        <v>210</v>
      </c>
      <c r="G47" s="5">
        <f t="shared" si="0"/>
        <v>420</v>
      </c>
    </row>
    <row r="48" spans="1:7" ht="22.5">
      <c r="A48" s="204"/>
      <c r="B48" s="209" t="s">
        <v>2295</v>
      </c>
      <c r="C48" s="187">
        <v>2</v>
      </c>
      <c r="D48" s="193" t="s">
        <v>2404</v>
      </c>
      <c r="E48" s="138" t="s">
        <v>147</v>
      </c>
      <c r="F48" s="196">
        <v>210</v>
      </c>
      <c r="G48" s="5">
        <f t="shared" si="0"/>
        <v>420</v>
      </c>
    </row>
    <row r="49" spans="1:7" ht="22.5">
      <c r="A49" s="204"/>
      <c r="B49" s="209" t="s">
        <v>2296</v>
      </c>
      <c r="C49" s="187">
        <v>1</v>
      </c>
      <c r="D49" s="193" t="s">
        <v>2404</v>
      </c>
      <c r="E49" s="138" t="s">
        <v>147</v>
      </c>
      <c r="F49" s="196">
        <v>210</v>
      </c>
      <c r="G49" s="5">
        <f t="shared" si="0"/>
        <v>210</v>
      </c>
    </row>
    <row r="50" spans="1:7" ht="22.5">
      <c r="A50" s="204"/>
      <c r="B50" s="209" t="s">
        <v>2297</v>
      </c>
      <c r="C50" s="187">
        <v>1</v>
      </c>
      <c r="D50" s="193" t="s">
        <v>2404</v>
      </c>
      <c r="E50" s="138" t="s">
        <v>147</v>
      </c>
      <c r="F50" s="196">
        <v>210</v>
      </c>
      <c r="G50" s="5">
        <f t="shared" si="0"/>
        <v>210</v>
      </c>
    </row>
    <row r="51" spans="1:7" ht="22.5">
      <c r="A51" s="204"/>
      <c r="B51" s="209" t="s">
        <v>2298</v>
      </c>
      <c r="C51" s="187">
        <v>1</v>
      </c>
      <c r="D51" s="193" t="s">
        <v>2404</v>
      </c>
      <c r="E51" s="138" t="s">
        <v>147</v>
      </c>
      <c r="F51" s="196">
        <v>210</v>
      </c>
      <c r="G51" s="5">
        <f t="shared" si="0"/>
        <v>210</v>
      </c>
    </row>
    <row r="52" spans="1:7" ht="22.5">
      <c r="A52" s="204"/>
      <c r="B52" s="209" t="s">
        <v>2299</v>
      </c>
      <c r="C52" s="187">
        <v>4</v>
      </c>
      <c r="D52" s="193" t="s">
        <v>2404</v>
      </c>
      <c r="E52" s="138" t="s">
        <v>147</v>
      </c>
      <c r="F52" s="196">
        <v>210</v>
      </c>
      <c r="G52" s="5">
        <f t="shared" si="0"/>
        <v>840</v>
      </c>
    </row>
    <row r="53" spans="1:7" ht="22.5">
      <c r="A53" s="204"/>
      <c r="B53" s="209" t="s">
        <v>2300</v>
      </c>
      <c r="C53" s="187">
        <v>3</v>
      </c>
      <c r="D53" s="193" t="s">
        <v>2404</v>
      </c>
      <c r="E53" s="138" t="s">
        <v>147</v>
      </c>
      <c r="F53" s="196">
        <v>210</v>
      </c>
      <c r="G53" s="5">
        <f t="shared" si="0"/>
        <v>630</v>
      </c>
    </row>
    <row r="54" spans="1:7" ht="22.5">
      <c r="A54" s="204"/>
      <c r="B54" s="209" t="s">
        <v>2301</v>
      </c>
      <c r="C54" s="187">
        <v>2</v>
      </c>
      <c r="D54" s="193" t="s">
        <v>2404</v>
      </c>
      <c r="E54" s="138" t="s">
        <v>147</v>
      </c>
      <c r="F54" s="196">
        <v>210</v>
      </c>
      <c r="G54" s="5">
        <f t="shared" si="0"/>
        <v>420</v>
      </c>
    </row>
    <row r="55" spans="1:7" ht="22.5">
      <c r="A55" s="204"/>
      <c r="B55" s="209" t="s">
        <v>2302</v>
      </c>
      <c r="C55" s="187">
        <v>1</v>
      </c>
      <c r="D55" s="193" t="s">
        <v>2404</v>
      </c>
      <c r="E55" s="138" t="s">
        <v>147</v>
      </c>
      <c r="F55" s="196">
        <v>210</v>
      </c>
      <c r="G55" s="5">
        <f t="shared" si="0"/>
        <v>210</v>
      </c>
    </row>
    <row r="56" spans="1:7" ht="22.5">
      <c r="A56" s="204"/>
      <c r="B56" s="209" t="s">
        <v>2303</v>
      </c>
      <c r="C56" s="187">
        <v>1</v>
      </c>
      <c r="D56" s="193" t="s">
        <v>2404</v>
      </c>
      <c r="E56" s="138" t="s">
        <v>147</v>
      </c>
      <c r="F56" s="196">
        <v>210</v>
      </c>
      <c r="G56" s="5">
        <f t="shared" si="0"/>
        <v>210</v>
      </c>
    </row>
    <row r="57" spans="1:7" ht="22.5">
      <c r="A57" s="204"/>
      <c r="B57" s="209" t="s">
        <v>2304</v>
      </c>
      <c r="C57" s="187">
        <v>1</v>
      </c>
      <c r="D57" s="193" t="s">
        <v>2404</v>
      </c>
      <c r="E57" s="138" t="s">
        <v>147</v>
      </c>
      <c r="F57" s="196">
        <v>210</v>
      </c>
      <c r="G57" s="5">
        <f t="shared" si="0"/>
        <v>210</v>
      </c>
    </row>
    <row r="58" spans="1:7" ht="22.5">
      <c r="A58" s="204"/>
      <c r="B58" s="209" t="s">
        <v>2305</v>
      </c>
      <c r="C58" s="186">
        <v>1</v>
      </c>
      <c r="D58" s="193" t="s">
        <v>2404</v>
      </c>
      <c r="E58" s="138" t="s">
        <v>147</v>
      </c>
      <c r="F58" s="196">
        <v>210</v>
      </c>
      <c r="G58" s="5">
        <f t="shared" si="0"/>
        <v>210</v>
      </c>
    </row>
    <row r="59" spans="1:7" ht="22.5">
      <c r="A59" s="204"/>
      <c r="B59" s="209" t="s">
        <v>2306</v>
      </c>
      <c r="C59" s="186">
        <v>3</v>
      </c>
      <c r="D59" s="193" t="s">
        <v>2404</v>
      </c>
      <c r="E59" s="138" t="s">
        <v>147</v>
      </c>
      <c r="F59" s="196">
        <v>210</v>
      </c>
      <c r="G59" s="5">
        <f t="shared" si="0"/>
        <v>630</v>
      </c>
    </row>
    <row r="60" spans="1:7" ht="22.5">
      <c r="A60" s="204"/>
      <c r="B60" s="209" t="s">
        <v>2307</v>
      </c>
      <c r="C60" s="186">
        <v>2</v>
      </c>
      <c r="D60" s="193" t="s">
        <v>2404</v>
      </c>
      <c r="E60" s="138" t="s">
        <v>147</v>
      </c>
      <c r="F60" s="196">
        <v>210</v>
      </c>
      <c r="G60" s="5">
        <f t="shared" si="0"/>
        <v>420</v>
      </c>
    </row>
    <row r="61" spans="1:7" ht="22.5">
      <c r="A61" s="204"/>
      <c r="B61" s="209" t="s">
        <v>2308</v>
      </c>
      <c r="C61" s="186">
        <v>2</v>
      </c>
      <c r="D61" s="193" t="s">
        <v>2404</v>
      </c>
      <c r="E61" s="138" t="s">
        <v>147</v>
      </c>
      <c r="F61" s="196">
        <v>210</v>
      </c>
      <c r="G61" s="5">
        <f t="shared" si="0"/>
        <v>420</v>
      </c>
    </row>
    <row r="62" spans="1:7" ht="22.5">
      <c r="A62" s="204"/>
      <c r="B62" s="209" t="s">
        <v>2309</v>
      </c>
      <c r="C62" s="186">
        <v>2</v>
      </c>
      <c r="D62" s="193" t="s">
        <v>2404</v>
      </c>
      <c r="E62" s="138" t="s">
        <v>147</v>
      </c>
      <c r="F62" s="196">
        <v>210</v>
      </c>
      <c r="G62" s="5">
        <f t="shared" si="0"/>
        <v>420</v>
      </c>
    </row>
    <row r="63" spans="1:7" ht="22.5">
      <c r="A63" s="204"/>
      <c r="B63" s="209" t="s">
        <v>2310</v>
      </c>
      <c r="C63" s="186">
        <v>1</v>
      </c>
      <c r="D63" s="193" t="s">
        <v>2404</v>
      </c>
      <c r="E63" s="138" t="s">
        <v>147</v>
      </c>
      <c r="F63" s="196">
        <v>210</v>
      </c>
      <c r="G63" s="5">
        <f t="shared" si="0"/>
        <v>210</v>
      </c>
    </row>
    <row r="64" spans="1:7" ht="22.5">
      <c r="A64" s="204"/>
      <c r="B64" s="209" t="s">
        <v>2311</v>
      </c>
      <c r="C64" s="186">
        <v>1</v>
      </c>
      <c r="D64" s="193" t="s">
        <v>2404</v>
      </c>
      <c r="E64" s="138" t="s">
        <v>147</v>
      </c>
      <c r="F64" s="196">
        <v>210</v>
      </c>
      <c r="G64" s="5">
        <f t="shared" si="0"/>
        <v>210</v>
      </c>
    </row>
    <row r="65" spans="1:7" ht="22.5">
      <c r="A65" s="204"/>
      <c r="B65" s="209" t="s">
        <v>2312</v>
      </c>
      <c r="C65" s="186">
        <v>1</v>
      </c>
      <c r="D65" s="193" t="s">
        <v>2404</v>
      </c>
      <c r="E65" s="138" t="s">
        <v>147</v>
      </c>
      <c r="F65" s="196">
        <v>210</v>
      </c>
      <c r="G65" s="5">
        <f t="shared" si="0"/>
        <v>210</v>
      </c>
    </row>
    <row r="66" spans="1:7" ht="22.5">
      <c r="A66" s="204"/>
      <c r="B66" s="209" t="s">
        <v>2313</v>
      </c>
      <c r="C66" s="186">
        <v>1</v>
      </c>
      <c r="D66" s="193" t="s">
        <v>2404</v>
      </c>
      <c r="E66" s="138" t="s">
        <v>147</v>
      </c>
      <c r="F66" s="196">
        <v>210</v>
      </c>
      <c r="G66" s="5">
        <f t="shared" si="0"/>
        <v>210</v>
      </c>
    </row>
    <row r="67" spans="1:7" ht="22.5">
      <c r="A67" s="204"/>
      <c r="B67" s="209" t="s">
        <v>2314</v>
      </c>
      <c r="C67" s="186">
        <v>1</v>
      </c>
      <c r="D67" s="193" t="s">
        <v>2404</v>
      </c>
      <c r="E67" s="138" t="s">
        <v>147</v>
      </c>
      <c r="F67" s="196">
        <v>210</v>
      </c>
      <c r="G67" s="5">
        <f t="shared" si="0"/>
        <v>210</v>
      </c>
    </row>
    <row r="68" spans="1:7" ht="22.5">
      <c r="A68" s="204"/>
      <c r="B68" s="209" t="s">
        <v>2315</v>
      </c>
      <c r="C68" s="186">
        <v>1</v>
      </c>
      <c r="D68" s="193" t="s">
        <v>2404</v>
      </c>
      <c r="E68" s="138" t="s">
        <v>147</v>
      </c>
      <c r="F68" s="196">
        <v>210</v>
      </c>
      <c r="G68" s="5">
        <f t="shared" si="0"/>
        <v>210</v>
      </c>
    </row>
    <row r="69" spans="1:7" ht="22.5">
      <c r="A69" s="204"/>
      <c r="B69" s="209" t="s">
        <v>2316</v>
      </c>
      <c r="C69" s="186">
        <v>1</v>
      </c>
      <c r="D69" s="193" t="s">
        <v>2404</v>
      </c>
      <c r="E69" s="138" t="s">
        <v>147</v>
      </c>
      <c r="F69" s="196">
        <v>210</v>
      </c>
      <c r="G69" s="5">
        <f t="shared" ref="G69:G75" si="1">F69*C69</f>
        <v>210</v>
      </c>
    </row>
    <row r="70" spans="1:7" ht="22.5">
      <c r="A70" s="204"/>
      <c r="B70" s="209" t="s">
        <v>2317</v>
      </c>
      <c r="C70" s="186">
        <v>1</v>
      </c>
      <c r="D70" s="193" t="s">
        <v>2404</v>
      </c>
      <c r="E70" s="138" t="s">
        <v>147</v>
      </c>
      <c r="F70" s="196">
        <v>210</v>
      </c>
      <c r="G70" s="5">
        <f t="shared" si="1"/>
        <v>210</v>
      </c>
    </row>
    <row r="71" spans="1:7" ht="22.5">
      <c r="A71" s="204"/>
      <c r="B71" s="209" t="s">
        <v>2318</v>
      </c>
      <c r="C71" s="186">
        <v>1</v>
      </c>
      <c r="D71" s="193" t="s">
        <v>2404</v>
      </c>
      <c r="E71" s="138" t="s">
        <v>147</v>
      </c>
      <c r="F71" s="196">
        <v>210</v>
      </c>
      <c r="G71" s="5">
        <f t="shared" si="1"/>
        <v>210</v>
      </c>
    </row>
    <row r="72" spans="1:7" ht="22.5">
      <c r="A72" s="204"/>
      <c r="B72" s="209" t="s">
        <v>2319</v>
      </c>
      <c r="C72" s="186">
        <v>2</v>
      </c>
      <c r="D72" s="193" t="s">
        <v>2404</v>
      </c>
      <c r="E72" s="138" t="s">
        <v>147</v>
      </c>
      <c r="F72" s="196">
        <v>210</v>
      </c>
      <c r="G72" s="5">
        <f t="shared" si="1"/>
        <v>420</v>
      </c>
    </row>
    <row r="73" spans="1:7" ht="22.5">
      <c r="A73" s="204"/>
      <c r="B73" s="209" t="s">
        <v>2320</v>
      </c>
      <c r="C73" s="186">
        <v>1</v>
      </c>
      <c r="D73" s="193" t="s">
        <v>2404</v>
      </c>
      <c r="E73" s="138" t="s">
        <v>147</v>
      </c>
      <c r="F73" s="196">
        <v>210</v>
      </c>
      <c r="G73" s="5">
        <f t="shared" si="1"/>
        <v>210</v>
      </c>
    </row>
    <row r="74" spans="1:7" ht="45">
      <c r="A74" s="204"/>
      <c r="B74" s="209" t="s">
        <v>2321</v>
      </c>
      <c r="C74" s="186">
        <v>1</v>
      </c>
      <c r="D74" s="193" t="s">
        <v>2404</v>
      </c>
      <c r="E74" s="138" t="s">
        <v>147</v>
      </c>
      <c r="F74" s="196">
        <v>210</v>
      </c>
      <c r="G74" s="5">
        <f t="shared" si="1"/>
        <v>210</v>
      </c>
    </row>
    <row r="75" spans="1:7" ht="45">
      <c r="A75" s="204"/>
      <c r="B75" s="209" t="s">
        <v>2322</v>
      </c>
      <c r="C75" s="186">
        <v>1</v>
      </c>
      <c r="D75" s="193" t="s">
        <v>2404</v>
      </c>
      <c r="E75" s="138" t="s">
        <v>147</v>
      </c>
      <c r="F75" s="196">
        <v>210</v>
      </c>
      <c r="G75" s="5">
        <f t="shared" si="1"/>
        <v>210</v>
      </c>
    </row>
    <row r="76" spans="1:7" ht="22.5">
      <c r="A76" s="204"/>
      <c r="B76" s="212" t="s">
        <v>2323</v>
      </c>
      <c r="C76" s="213" t="s">
        <v>2324</v>
      </c>
      <c r="D76" s="193" t="s">
        <v>2404</v>
      </c>
      <c r="E76" s="138" t="s">
        <v>147</v>
      </c>
      <c r="F76" s="196">
        <v>120</v>
      </c>
      <c r="G76" s="5">
        <v>120</v>
      </c>
    </row>
    <row r="77" spans="1:7" ht="30">
      <c r="A77" s="204"/>
      <c r="B77" s="195" t="s">
        <v>2327</v>
      </c>
      <c r="C77" s="185" t="s">
        <v>2326</v>
      </c>
      <c r="D77" s="193" t="s">
        <v>2404</v>
      </c>
      <c r="E77" s="138" t="s">
        <v>147</v>
      </c>
      <c r="F77" s="196">
        <v>210</v>
      </c>
      <c r="G77" s="5">
        <v>210</v>
      </c>
    </row>
    <row r="78" spans="1:7" ht="63">
      <c r="A78" s="31" t="s">
        <v>882</v>
      </c>
      <c r="B78" s="18" t="s">
        <v>883</v>
      </c>
      <c r="C78" s="106" t="s">
        <v>151</v>
      </c>
      <c r="D78" s="193" t="s">
        <v>1920</v>
      </c>
      <c r="E78" s="138" t="s">
        <v>147</v>
      </c>
      <c r="F78" s="14">
        <v>120</v>
      </c>
      <c r="G78" s="10">
        <v>165</v>
      </c>
    </row>
  </sheetData>
  <mergeCells count="1">
    <mergeCell ref="A1:G1"/>
  </mergeCells>
  <pageMargins left="0.7" right="0.7" top="0.75" bottom="0.75" header="0.3" footer="0.3"/>
  <pageSetup paperSize="9" scale="67" orientation="portrait" r:id="rId1"/>
  <rowBreaks count="1" manualBreakCount="1">
    <brk id="3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827"/>
  <sheetViews>
    <sheetView tabSelected="1" view="pageBreakPreview" zoomScale="70" zoomScaleNormal="100" zoomScaleSheetLayoutView="70" workbookViewId="0">
      <selection activeCell="M7" sqref="M7"/>
    </sheetView>
  </sheetViews>
  <sheetFormatPr defaultColWidth="9.140625" defaultRowHeight="55.5" customHeight="1" outlineLevelRow="1" outlineLevelCol="1"/>
  <cols>
    <col min="1" max="1" width="6.85546875" style="37" customWidth="1"/>
    <col min="2" max="2" width="12.42578125" style="51" customWidth="1"/>
    <col min="3" max="3" width="39.140625" style="52" customWidth="1"/>
    <col min="4" max="4" width="18.5703125" style="37" hidden="1" customWidth="1"/>
    <col min="5" max="5" width="18.5703125" style="163" customWidth="1" outlineLevel="1"/>
    <col min="6" max="6" width="13.5703125" style="37" customWidth="1"/>
    <col min="7" max="7" width="12.7109375" style="37" hidden="1" customWidth="1"/>
    <col min="8" max="8" width="12.140625" style="37" hidden="1" customWidth="1"/>
    <col min="9" max="16384" width="9.140625" style="37"/>
  </cols>
  <sheetData>
    <row r="1" spans="1:8" ht="15.75">
      <c r="A1" s="337" t="s">
        <v>1605</v>
      </c>
      <c r="B1" s="337"/>
      <c r="C1" s="337"/>
      <c r="D1" s="337"/>
      <c r="E1" s="337"/>
      <c r="F1" s="337"/>
      <c r="G1" s="337"/>
    </row>
    <row r="2" spans="1:8" ht="15.75">
      <c r="A2" s="338" t="s">
        <v>1597</v>
      </c>
      <c r="B2" s="338"/>
      <c r="C2" s="338"/>
      <c r="D2" s="338"/>
      <c r="E2" s="338"/>
      <c r="F2" s="338"/>
      <c r="G2" s="338"/>
    </row>
    <row r="3" spans="1:8" ht="15.75">
      <c r="A3" s="339"/>
      <c r="B3" s="339"/>
      <c r="C3" s="339"/>
      <c r="D3" s="339"/>
      <c r="E3" s="339"/>
      <c r="F3" s="339"/>
      <c r="G3" s="339"/>
    </row>
    <row r="4" spans="1:8" ht="47.25">
      <c r="A4" s="38" t="s">
        <v>0</v>
      </c>
      <c r="B4" s="38" t="s">
        <v>1</v>
      </c>
      <c r="C4" s="38" t="s">
        <v>2</v>
      </c>
      <c r="D4" s="38" t="s">
        <v>391</v>
      </c>
      <c r="E4" s="38" t="s">
        <v>1643</v>
      </c>
      <c r="F4" s="38" t="s">
        <v>3</v>
      </c>
      <c r="G4" s="38" t="s">
        <v>1293</v>
      </c>
      <c r="H4" s="8" t="s">
        <v>1524</v>
      </c>
    </row>
    <row r="5" spans="1:8" ht="31.5">
      <c r="A5" s="4"/>
      <c r="B5" s="4"/>
      <c r="C5" s="1" t="s">
        <v>5</v>
      </c>
      <c r="D5" s="7"/>
      <c r="E5" s="146"/>
      <c r="F5" s="4"/>
      <c r="G5" s="4"/>
      <c r="H5" s="16"/>
    </row>
    <row r="6" spans="1:8" ht="63">
      <c r="A6" s="19">
        <v>1</v>
      </c>
      <c r="B6" s="19"/>
      <c r="C6" s="20" t="s">
        <v>419</v>
      </c>
      <c r="D6" s="7" t="s">
        <v>1492</v>
      </c>
      <c r="E6" s="147"/>
      <c r="F6" s="20"/>
      <c r="G6" s="15"/>
      <c r="H6" s="16"/>
    </row>
    <row r="7" spans="1:8" ht="63">
      <c r="A7" s="15" t="s">
        <v>4</v>
      </c>
      <c r="B7" s="31" t="s">
        <v>420</v>
      </c>
      <c r="C7" s="16" t="s">
        <v>421</v>
      </c>
      <c r="D7" s="106" t="s">
        <v>151</v>
      </c>
      <c r="E7" s="205" t="s">
        <v>2521</v>
      </c>
      <c r="F7" s="107" t="s">
        <v>146</v>
      </c>
      <c r="G7" s="14">
        <v>29</v>
      </c>
      <c r="H7" s="10">
        <v>35</v>
      </c>
    </row>
    <row r="8" spans="1:8" ht="31.5">
      <c r="A8" s="17" t="s">
        <v>152</v>
      </c>
      <c r="B8" s="35" t="s">
        <v>422</v>
      </c>
      <c r="C8" s="26" t="s">
        <v>423</v>
      </c>
      <c r="D8" s="106" t="s">
        <v>151</v>
      </c>
      <c r="E8" s="205" t="s">
        <v>2522</v>
      </c>
      <c r="F8" s="108" t="s">
        <v>146</v>
      </c>
      <c r="G8" s="77">
        <v>5</v>
      </c>
      <c r="H8" s="10">
        <v>15</v>
      </c>
    </row>
    <row r="9" spans="1:8" ht="15.75">
      <c r="A9" s="15" t="s">
        <v>153</v>
      </c>
      <c r="B9" s="31" t="s">
        <v>424</v>
      </c>
      <c r="C9" s="16" t="s">
        <v>425</v>
      </c>
      <c r="D9" s="106" t="s">
        <v>151</v>
      </c>
      <c r="E9" s="205" t="s">
        <v>2523</v>
      </c>
      <c r="F9" s="109" t="s">
        <v>146</v>
      </c>
      <c r="G9" s="14">
        <v>49</v>
      </c>
      <c r="H9" s="10">
        <v>65</v>
      </c>
    </row>
    <row r="10" spans="1:8" ht="15.75">
      <c r="A10" s="15" t="s">
        <v>154</v>
      </c>
      <c r="B10" s="31" t="s">
        <v>426</v>
      </c>
      <c r="C10" s="16" t="s">
        <v>427</v>
      </c>
      <c r="D10" s="106" t="s">
        <v>151</v>
      </c>
      <c r="E10" s="205" t="s">
        <v>2524</v>
      </c>
      <c r="F10" s="109" t="s">
        <v>146</v>
      </c>
      <c r="G10" s="14">
        <v>8</v>
      </c>
      <c r="H10" s="10">
        <v>30</v>
      </c>
    </row>
    <row r="11" spans="1:8" ht="31.5">
      <c r="A11" s="15" t="s">
        <v>156</v>
      </c>
      <c r="B11" s="31" t="s">
        <v>428</v>
      </c>
      <c r="C11" s="16" t="s">
        <v>429</v>
      </c>
      <c r="D11" s="106" t="s">
        <v>151</v>
      </c>
      <c r="E11" s="205" t="s">
        <v>2525</v>
      </c>
      <c r="F11" s="109" t="s">
        <v>146</v>
      </c>
      <c r="G11" s="14">
        <v>13</v>
      </c>
      <c r="H11" s="10">
        <v>15</v>
      </c>
    </row>
    <row r="12" spans="1:8" ht="31.5">
      <c r="A12" s="15" t="s">
        <v>157</v>
      </c>
      <c r="B12" s="31" t="s">
        <v>430</v>
      </c>
      <c r="C12" s="16" t="s">
        <v>431</v>
      </c>
      <c r="D12" s="106" t="s">
        <v>151</v>
      </c>
      <c r="E12" s="205" t="s">
        <v>2526</v>
      </c>
      <c r="F12" s="109" t="s">
        <v>146</v>
      </c>
      <c r="G12" s="14">
        <v>21</v>
      </c>
      <c r="H12" s="10">
        <v>30</v>
      </c>
    </row>
    <row r="13" spans="1:8" ht="31.5">
      <c r="A13" s="15" t="s">
        <v>158</v>
      </c>
      <c r="B13" s="31" t="s">
        <v>432</v>
      </c>
      <c r="C13" s="16" t="s">
        <v>433</v>
      </c>
      <c r="D13" s="106" t="s">
        <v>151</v>
      </c>
      <c r="E13" s="205" t="s">
        <v>2527</v>
      </c>
      <c r="F13" s="109" t="s">
        <v>146</v>
      </c>
      <c r="G13" s="14">
        <v>30</v>
      </c>
      <c r="H13" s="10">
        <v>35</v>
      </c>
    </row>
    <row r="14" spans="1:8" ht="31.5">
      <c r="A14" s="15" t="s">
        <v>155</v>
      </c>
      <c r="B14" s="31" t="s">
        <v>434</v>
      </c>
      <c r="C14" s="16" t="s">
        <v>435</v>
      </c>
      <c r="D14" s="106" t="s">
        <v>151</v>
      </c>
      <c r="E14" s="205" t="s">
        <v>2528</v>
      </c>
      <c r="F14" s="109" t="s">
        <v>146</v>
      </c>
      <c r="G14" s="14">
        <v>27</v>
      </c>
      <c r="H14" s="10">
        <v>30</v>
      </c>
    </row>
    <row r="15" spans="1:8" ht="15.75">
      <c r="A15" s="15" t="s">
        <v>159</v>
      </c>
      <c r="B15" s="31" t="s">
        <v>436</v>
      </c>
      <c r="C15" s="16" t="s">
        <v>437</v>
      </c>
      <c r="D15" s="106" t="s">
        <v>151</v>
      </c>
      <c r="E15" s="205" t="s">
        <v>2529</v>
      </c>
      <c r="F15" s="109" t="s">
        <v>146</v>
      </c>
      <c r="G15" s="14">
        <v>29</v>
      </c>
      <c r="H15" s="10">
        <v>40</v>
      </c>
    </row>
    <row r="16" spans="1:8" s="259" customFormat="1" ht="63">
      <c r="A16" s="251" t="s">
        <v>160</v>
      </c>
      <c r="B16" s="252" t="s">
        <v>991</v>
      </c>
      <c r="C16" s="253" t="s">
        <v>15</v>
      </c>
      <c r="D16" s="7" t="s">
        <v>1492</v>
      </c>
      <c r="E16" s="255" t="s">
        <v>1712</v>
      </c>
      <c r="F16" s="256" t="s">
        <v>146</v>
      </c>
      <c r="G16" s="257" t="s">
        <v>978</v>
      </c>
      <c r="H16" s="258">
        <v>35</v>
      </c>
    </row>
    <row r="17" spans="1:8" s="259" customFormat="1" ht="31.5">
      <c r="A17" s="251" t="s">
        <v>161</v>
      </c>
      <c r="B17" s="252" t="s">
        <v>992</v>
      </c>
      <c r="C17" s="253" t="s">
        <v>1642</v>
      </c>
      <c r="D17" s="254" t="s">
        <v>151</v>
      </c>
      <c r="E17" s="255" t="s">
        <v>1653</v>
      </c>
      <c r="F17" s="256" t="s">
        <v>146</v>
      </c>
      <c r="G17" s="251" t="s">
        <v>969</v>
      </c>
      <c r="H17" s="258">
        <v>25</v>
      </c>
    </row>
    <row r="18" spans="1:8" ht="15.75">
      <c r="A18" s="32" t="s">
        <v>162</v>
      </c>
      <c r="B18" s="29"/>
      <c r="C18" s="39" t="s">
        <v>438</v>
      </c>
      <c r="D18" s="106"/>
      <c r="E18" s="146"/>
      <c r="F18" s="110"/>
      <c r="G18" s="29"/>
      <c r="H18" s="15"/>
    </row>
    <row r="19" spans="1:8" ht="33.75">
      <c r="A19" s="15" t="s">
        <v>163</v>
      </c>
      <c r="B19" s="31" t="s">
        <v>395</v>
      </c>
      <c r="C19" s="18" t="s">
        <v>396</v>
      </c>
      <c r="D19" s="106" t="s">
        <v>151</v>
      </c>
      <c r="E19" s="205" t="s">
        <v>1711</v>
      </c>
      <c r="F19" s="107" t="s">
        <v>146</v>
      </c>
      <c r="G19" s="31">
        <v>20</v>
      </c>
      <c r="H19" s="10">
        <v>25</v>
      </c>
    </row>
    <row r="20" spans="1:8" ht="31.5">
      <c r="A20" s="15" t="s">
        <v>164</v>
      </c>
      <c r="B20" s="31" t="s">
        <v>397</v>
      </c>
      <c r="C20" s="18" t="s">
        <v>398</v>
      </c>
      <c r="D20" s="106" t="s">
        <v>151</v>
      </c>
      <c r="E20" s="205" t="s">
        <v>1710</v>
      </c>
      <c r="F20" s="107" t="s">
        <v>146</v>
      </c>
      <c r="G20" s="31">
        <v>16</v>
      </c>
      <c r="H20" s="10">
        <v>20</v>
      </c>
    </row>
    <row r="21" spans="1:8" ht="31.5">
      <c r="A21" s="15" t="s">
        <v>165</v>
      </c>
      <c r="B21" s="15" t="s">
        <v>439</v>
      </c>
      <c r="C21" s="16" t="s">
        <v>440</v>
      </c>
      <c r="D21" s="106" t="s">
        <v>151</v>
      </c>
      <c r="E21" s="205" t="s">
        <v>2530</v>
      </c>
      <c r="F21" s="107" t="s">
        <v>146</v>
      </c>
      <c r="G21" s="15">
        <v>40</v>
      </c>
      <c r="H21" s="10">
        <v>50</v>
      </c>
    </row>
    <row r="22" spans="1:8" ht="15.75">
      <c r="A22" s="15" t="s">
        <v>166</v>
      </c>
      <c r="B22" s="15" t="s">
        <v>441</v>
      </c>
      <c r="C22" s="16" t="s">
        <v>442</v>
      </c>
      <c r="D22" s="106" t="s">
        <v>151</v>
      </c>
      <c r="E22" s="205" t="s">
        <v>2531</v>
      </c>
      <c r="F22" s="107" t="s">
        <v>146</v>
      </c>
      <c r="G22" s="15">
        <v>119</v>
      </c>
      <c r="H22" s="10">
        <v>160</v>
      </c>
    </row>
    <row r="23" spans="1:8" ht="31.5">
      <c r="A23" s="15" t="s">
        <v>167</v>
      </c>
      <c r="B23" s="15" t="s">
        <v>443</v>
      </c>
      <c r="C23" s="16" t="s">
        <v>444</v>
      </c>
      <c r="D23" s="106" t="s">
        <v>151</v>
      </c>
      <c r="E23" s="205" t="s">
        <v>2532</v>
      </c>
      <c r="F23" s="107" t="s">
        <v>146</v>
      </c>
      <c r="G23" s="15">
        <v>10</v>
      </c>
      <c r="H23" s="10">
        <v>45</v>
      </c>
    </row>
    <row r="24" spans="1:8" ht="63">
      <c r="A24" s="15" t="s">
        <v>168</v>
      </c>
      <c r="B24" s="15" t="s">
        <v>445</v>
      </c>
      <c r="C24" s="16" t="s">
        <v>446</v>
      </c>
      <c r="D24" s="106" t="s">
        <v>151</v>
      </c>
      <c r="E24" s="205" t="s">
        <v>2533</v>
      </c>
      <c r="F24" s="107" t="s">
        <v>146</v>
      </c>
      <c r="G24" s="15">
        <v>56</v>
      </c>
      <c r="H24" s="10">
        <v>80</v>
      </c>
    </row>
    <row r="25" spans="1:8" ht="31.5">
      <c r="A25" s="15" t="s">
        <v>169</v>
      </c>
      <c r="B25" s="15" t="s">
        <v>447</v>
      </c>
      <c r="C25" s="16" t="s">
        <v>448</v>
      </c>
      <c r="D25" s="106" t="s">
        <v>151</v>
      </c>
      <c r="E25" s="205" t="s">
        <v>2534</v>
      </c>
      <c r="F25" s="107" t="s">
        <v>146</v>
      </c>
      <c r="G25" s="15">
        <v>31</v>
      </c>
      <c r="H25" s="10">
        <v>40</v>
      </c>
    </row>
    <row r="26" spans="1:8" ht="31.5">
      <c r="A26" s="15" t="s">
        <v>170</v>
      </c>
      <c r="B26" s="15" t="s">
        <v>449</v>
      </c>
      <c r="C26" s="16" t="s">
        <v>450</v>
      </c>
      <c r="D26" s="106" t="s">
        <v>151</v>
      </c>
      <c r="E26" s="205" t="s">
        <v>2535</v>
      </c>
      <c r="F26" s="107" t="s">
        <v>146</v>
      </c>
      <c r="G26" s="15">
        <v>52</v>
      </c>
      <c r="H26" s="10">
        <v>70</v>
      </c>
    </row>
    <row r="27" spans="1:8" ht="31.5">
      <c r="A27" s="15" t="s">
        <v>171</v>
      </c>
      <c r="B27" s="15" t="s">
        <v>451</v>
      </c>
      <c r="C27" s="16" t="s">
        <v>452</v>
      </c>
      <c r="D27" s="106" t="s">
        <v>151</v>
      </c>
      <c r="E27" s="205" t="s">
        <v>2536</v>
      </c>
      <c r="F27" s="107" t="s">
        <v>146</v>
      </c>
      <c r="G27" s="15">
        <v>29</v>
      </c>
      <c r="H27" s="10">
        <v>45</v>
      </c>
    </row>
    <row r="28" spans="1:8" ht="31.5">
      <c r="A28" s="15" t="s">
        <v>172</v>
      </c>
      <c r="B28" s="15" t="s">
        <v>453</v>
      </c>
      <c r="C28" s="16" t="s">
        <v>454</v>
      </c>
      <c r="D28" s="106" t="s">
        <v>151</v>
      </c>
      <c r="E28" s="205" t="s">
        <v>2537</v>
      </c>
      <c r="F28" s="107" t="s">
        <v>146</v>
      </c>
      <c r="G28" s="15">
        <v>25</v>
      </c>
      <c r="H28" s="10">
        <v>40</v>
      </c>
    </row>
    <row r="29" spans="1:8" ht="31.5">
      <c r="A29" s="15" t="s">
        <v>173</v>
      </c>
      <c r="B29" s="15" t="s">
        <v>455</v>
      </c>
      <c r="C29" s="16" t="s">
        <v>456</v>
      </c>
      <c r="D29" s="106" t="s">
        <v>151</v>
      </c>
      <c r="E29" s="205" t="s">
        <v>2538</v>
      </c>
      <c r="F29" s="107" t="s">
        <v>146</v>
      </c>
      <c r="G29" s="15">
        <v>21</v>
      </c>
      <c r="H29" s="10">
        <v>40</v>
      </c>
    </row>
    <row r="30" spans="1:8" ht="15.75">
      <c r="A30" s="15" t="s">
        <v>174</v>
      </c>
      <c r="B30" s="15" t="s">
        <v>457</v>
      </c>
      <c r="C30" s="16" t="s">
        <v>458</v>
      </c>
      <c r="D30" s="106" t="s">
        <v>151</v>
      </c>
      <c r="E30" s="205" t="s">
        <v>2539</v>
      </c>
      <c r="F30" s="107" t="s">
        <v>146</v>
      </c>
      <c r="G30" s="15">
        <v>35</v>
      </c>
      <c r="H30" s="10">
        <v>105</v>
      </c>
    </row>
    <row r="31" spans="1:8" ht="15.75">
      <c r="A31" s="15" t="s">
        <v>175</v>
      </c>
      <c r="B31" s="15" t="s">
        <v>459</v>
      </c>
      <c r="C31" s="16" t="s">
        <v>460</v>
      </c>
      <c r="D31" s="106" t="s">
        <v>151</v>
      </c>
      <c r="E31" s="205" t="s">
        <v>2540</v>
      </c>
      <c r="F31" s="107" t="s">
        <v>146</v>
      </c>
      <c r="G31" s="15">
        <v>49</v>
      </c>
      <c r="H31" s="10">
        <v>105</v>
      </c>
    </row>
    <row r="32" spans="1:8" ht="31.5">
      <c r="A32" s="15" t="s">
        <v>176</v>
      </c>
      <c r="B32" s="15" t="s">
        <v>461</v>
      </c>
      <c r="C32" s="16" t="s">
        <v>462</v>
      </c>
      <c r="D32" s="106" t="s">
        <v>151</v>
      </c>
      <c r="E32" s="205" t="s">
        <v>2541</v>
      </c>
      <c r="F32" s="107" t="s">
        <v>146</v>
      </c>
      <c r="G32" s="15">
        <v>30</v>
      </c>
      <c r="H32" s="10">
        <v>40</v>
      </c>
    </row>
    <row r="33" spans="1:8" ht="31.5">
      <c r="A33" s="15" t="s">
        <v>177</v>
      </c>
      <c r="B33" s="15" t="s">
        <v>463</v>
      </c>
      <c r="C33" s="16" t="s">
        <v>464</v>
      </c>
      <c r="D33" s="106" t="s">
        <v>151</v>
      </c>
      <c r="E33" s="205" t="s">
        <v>2542</v>
      </c>
      <c r="F33" s="107" t="s">
        <v>146</v>
      </c>
      <c r="G33" s="15">
        <v>6</v>
      </c>
      <c r="H33" s="10">
        <v>15</v>
      </c>
    </row>
    <row r="34" spans="1:8" ht="47.25">
      <c r="A34" s="15" t="s">
        <v>178</v>
      </c>
      <c r="B34" s="15" t="s">
        <v>465</v>
      </c>
      <c r="C34" s="16" t="s">
        <v>466</v>
      </c>
      <c r="D34" s="106" t="s">
        <v>151</v>
      </c>
      <c r="E34" s="205" t="s">
        <v>2543</v>
      </c>
      <c r="F34" s="107" t="s">
        <v>146</v>
      </c>
      <c r="G34" s="15">
        <v>48</v>
      </c>
      <c r="H34" s="10">
        <v>60</v>
      </c>
    </row>
    <row r="35" spans="1:8" ht="15.75">
      <c r="A35" s="15" t="s">
        <v>179</v>
      </c>
      <c r="B35" s="15" t="s">
        <v>467</v>
      </c>
      <c r="C35" s="16" t="s">
        <v>468</v>
      </c>
      <c r="D35" s="106" t="s">
        <v>151</v>
      </c>
      <c r="E35" s="205" t="s">
        <v>2544</v>
      </c>
      <c r="F35" s="107" t="s">
        <v>146</v>
      </c>
      <c r="G35" s="15">
        <v>21</v>
      </c>
      <c r="H35" s="10">
        <v>30</v>
      </c>
    </row>
    <row r="36" spans="1:8" ht="15.75">
      <c r="A36" s="15" t="s">
        <v>180</v>
      </c>
      <c r="B36" s="15" t="s">
        <v>469</v>
      </c>
      <c r="C36" s="16" t="s">
        <v>470</v>
      </c>
      <c r="D36" s="106" t="s">
        <v>151</v>
      </c>
      <c r="E36" s="205" t="s">
        <v>2545</v>
      </c>
      <c r="F36" s="107" t="s">
        <v>146</v>
      </c>
      <c r="G36" s="15">
        <v>8</v>
      </c>
      <c r="H36" s="10">
        <v>25</v>
      </c>
    </row>
    <row r="37" spans="1:8" ht="15.75">
      <c r="A37" s="15" t="s">
        <v>181</v>
      </c>
      <c r="B37" s="15" t="s">
        <v>471</v>
      </c>
      <c r="C37" s="16" t="s">
        <v>472</v>
      </c>
      <c r="D37" s="106" t="s">
        <v>151</v>
      </c>
      <c r="E37" s="205" t="s">
        <v>2546</v>
      </c>
      <c r="F37" s="107" t="s">
        <v>146</v>
      </c>
      <c r="G37" s="15">
        <v>6</v>
      </c>
      <c r="H37" s="10">
        <v>30</v>
      </c>
    </row>
    <row r="38" spans="1:8" ht="20.25" customHeight="1">
      <c r="A38" s="15" t="s">
        <v>182</v>
      </c>
      <c r="B38" s="15" t="s">
        <v>473</v>
      </c>
      <c r="C38" s="16" t="s">
        <v>474</v>
      </c>
      <c r="D38" s="106" t="s">
        <v>151</v>
      </c>
      <c r="E38" s="205" t="s">
        <v>2547</v>
      </c>
      <c r="F38" s="107" t="s">
        <v>146</v>
      </c>
      <c r="G38" s="15">
        <v>11</v>
      </c>
      <c r="H38" s="10">
        <v>25</v>
      </c>
    </row>
    <row r="39" spans="1:8" ht="31.5">
      <c r="A39" s="15" t="s">
        <v>183</v>
      </c>
      <c r="B39" s="15" t="s">
        <v>475</v>
      </c>
      <c r="C39" s="16" t="s">
        <v>476</v>
      </c>
      <c r="D39" s="106" t="s">
        <v>151</v>
      </c>
      <c r="E39" s="205" t="s">
        <v>2548</v>
      </c>
      <c r="F39" s="107" t="s">
        <v>146</v>
      </c>
      <c r="G39" s="15">
        <v>13</v>
      </c>
      <c r="H39" s="10">
        <v>35</v>
      </c>
    </row>
    <row r="40" spans="1:8" ht="31.5">
      <c r="A40" s="15" t="s">
        <v>184</v>
      </c>
      <c r="B40" s="15" t="s">
        <v>477</v>
      </c>
      <c r="C40" s="16" t="s">
        <v>478</v>
      </c>
      <c r="D40" s="106" t="s">
        <v>151</v>
      </c>
      <c r="E40" s="205" t="s">
        <v>2549</v>
      </c>
      <c r="F40" s="107" t="s">
        <v>146</v>
      </c>
      <c r="G40" s="15">
        <v>25</v>
      </c>
      <c r="H40" s="10">
        <v>40</v>
      </c>
    </row>
    <row r="41" spans="1:8" ht="15.75">
      <c r="A41" s="15" t="s">
        <v>185</v>
      </c>
      <c r="B41" s="15" t="s">
        <v>479</v>
      </c>
      <c r="C41" s="16" t="s">
        <v>6</v>
      </c>
      <c r="D41" s="106" t="s">
        <v>151</v>
      </c>
      <c r="E41" s="205" t="s">
        <v>2550</v>
      </c>
      <c r="F41" s="107" t="s">
        <v>146</v>
      </c>
      <c r="G41" s="15">
        <v>24</v>
      </c>
      <c r="H41" s="10">
        <v>40</v>
      </c>
    </row>
    <row r="42" spans="1:8" ht="31.5">
      <c r="A42" s="15" t="s">
        <v>186</v>
      </c>
      <c r="B42" s="15" t="s">
        <v>480</v>
      </c>
      <c r="C42" s="16" t="s">
        <v>481</v>
      </c>
      <c r="D42" s="106" t="s">
        <v>151</v>
      </c>
      <c r="E42" s="205" t="s">
        <v>2551</v>
      </c>
      <c r="F42" s="107" t="s">
        <v>146</v>
      </c>
      <c r="G42" s="15">
        <v>24</v>
      </c>
      <c r="H42" s="10">
        <v>40</v>
      </c>
    </row>
    <row r="43" spans="1:8" ht="31.5">
      <c r="A43" s="15" t="s">
        <v>187</v>
      </c>
      <c r="B43" s="15" t="s">
        <v>482</v>
      </c>
      <c r="C43" s="16" t="s">
        <v>483</v>
      </c>
      <c r="D43" s="106" t="s">
        <v>151</v>
      </c>
      <c r="E43" s="205" t="s">
        <v>2552</v>
      </c>
      <c r="F43" s="107" t="s">
        <v>146</v>
      </c>
      <c r="G43" s="15">
        <v>75</v>
      </c>
      <c r="H43" s="10">
        <v>100</v>
      </c>
    </row>
    <row r="44" spans="1:8" ht="78.75">
      <c r="A44" s="15" t="s">
        <v>188</v>
      </c>
      <c r="B44" s="15" t="s">
        <v>484</v>
      </c>
      <c r="C44" s="16" t="s">
        <v>485</v>
      </c>
      <c r="D44" s="106" t="s">
        <v>151</v>
      </c>
      <c r="E44" s="205" t="s">
        <v>2553</v>
      </c>
      <c r="F44" s="107" t="s">
        <v>146</v>
      </c>
      <c r="G44" s="15">
        <v>97</v>
      </c>
      <c r="H44" s="10">
        <v>130</v>
      </c>
    </row>
    <row r="45" spans="1:8" ht="15.75">
      <c r="A45" s="15" t="s">
        <v>189</v>
      </c>
      <c r="B45" s="15" t="s">
        <v>486</v>
      </c>
      <c r="C45" s="16" t="s">
        <v>487</v>
      </c>
      <c r="D45" s="106" t="s">
        <v>151</v>
      </c>
      <c r="E45" s="205" t="s">
        <v>2554</v>
      </c>
      <c r="F45" s="107" t="s">
        <v>146</v>
      </c>
      <c r="G45" s="15">
        <v>10</v>
      </c>
      <c r="H45" s="10">
        <v>20</v>
      </c>
    </row>
    <row r="46" spans="1:8" ht="31.5">
      <c r="A46" s="15" t="s">
        <v>190</v>
      </c>
      <c r="B46" s="15" t="s">
        <v>488</v>
      </c>
      <c r="C46" s="16" t="s">
        <v>489</v>
      </c>
      <c r="D46" s="106" t="s">
        <v>151</v>
      </c>
      <c r="E46" s="205" t="s">
        <v>2555</v>
      </c>
      <c r="F46" s="107" t="s">
        <v>146</v>
      </c>
      <c r="G46" s="15">
        <v>13</v>
      </c>
      <c r="H46" s="10">
        <v>20</v>
      </c>
    </row>
    <row r="47" spans="1:8" ht="31.5">
      <c r="A47" s="15" t="s">
        <v>191</v>
      </c>
      <c r="B47" s="15" t="s">
        <v>490</v>
      </c>
      <c r="C47" s="16" t="s">
        <v>491</v>
      </c>
      <c r="D47" s="106" t="s">
        <v>151</v>
      </c>
      <c r="E47" s="205" t="s">
        <v>2556</v>
      </c>
      <c r="F47" s="107" t="s">
        <v>146</v>
      </c>
      <c r="G47" s="15">
        <v>30</v>
      </c>
      <c r="H47" s="10">
        <v>40</v>
      </c>
    </row>
    <row r="48" spans="1:8" ht="31.5">
      <c r="A48" s="15" t="s">
        <v>192</v>
      </c>
      <c r="B48" s="15" t="s">
        <v>492</v>
      </c>
      <c r="C48" s="16" t="s">
        <v>493</v>
      </c>
      <c r="D48" s="106" t="s">
        <v>151</v>
      </c>
      <c r="E48" s="205" t="s">
        <v>2557</v>
      </c>
      <c r="F48" s="107" t="s">
        <v>146</v>
      </c>
      <c r="G48" s="15">
        <v>58</v>
      </c>
      <c r="H48" s="10">
        <v>75</v>
      </c>
    </row>
    <row r="49" spans="1:8" ht="47.25">
      <c r="A49" s="15" t="s">
        <v>193</v>
      </c>
      <c r="B49" s="15" t="s">
        <v>494</v>
      </c>
      <c r="C49" s="16" t="s">
        <v>495</v>
      </c>
      <c r="D49" s="106" t="s">
        <v>151</v>
      </c>
      <c r="E49" s="205" t="s">
        <v>2558</v>
      </c>
      <c r="F49" s="107" t="s">
        <v>146</v>
      </c>
      <c r="G49" s="15">
        <v>107</v>
      </c>
      <c r="H49" s="10">
        <v>145</v>
      </c>
    </row>
    <row r="50" spans="1:8" ht="15.75">
      <c r="A50" s="15" t="s">
        <v>194</v>
      </c>
      <c r="B50" s="15" t="s">
        <v>496</v>
      </c>
      <c r="C50" s="16" t="s">
        <v>497</v>
      </c>
      <c r="D50" s="106" t="s">
        <v>151</v>
      </c>
      <c r="E50" s="205" t="s">
        <v>2559</v>
      </c>
      <c r="F50" s="107" t="s">
        <v>146</v>
      </c>
      <c r="G50" s="15">
        <v>16</v>
      </c>
      <c r="H50" s="10">
        <v>40</v>
      </c>
    </row>
    <row r="51" spans="1:8" ht="15.75">
      <c r="A51" s="15" t="s">
        <v>195</v>
      </c>
      <c r="B51" s="15" t="s">
        <v>498</v>
      </c>
      <c r="C51" s="16" t="s">
        <v>499</v>
      </c>
      <c r="D51" s="106" t="s">
        <v>151</v>
      </c>
      <c r="E51" s="205" t="s">
        <v>2560</v>
      </c>
      <c r="F51" s="107" t="s">
        <v>146</v>
      </c>
      <c r="G51" s="15">
        <v>14</v>
      </c>
      <c r="H51" s="10">
        <v>40</v>
      </c>
    </row>
    <row r="52" spans="1:8" ht="15.75">
      <c r="A52" s="15" t="s">
        <v>196</v>
      </c>
      <c r="B52" s="15" t="s">
        <v>500</v>
      </c>
      <c r="C52" s="16" t="s">
        <v>501</v>
      </c>
      <c r="D52" s="106" t="s">
        <v>151</v>
      </c>
      <c r="E52" s="205" t="s">
        <v>2561</v>
      </c>
      <c r="F52" s="107" t="s">
        <v>146</v>
      </c>
      <c r="G52" s="15">
        <v>70</v>
      </c>
      <c r="H52" s="10">
        <v>100</v>
      </c>
    </row>
    <row r="53" spans="1:8" ht="31.5">
      <c r="A53" s="15" t="s">
        <v>941</v>
      </c>
      <c r="B53" s="15" t="s">
        <v>502</v>
      </c>
      <c r="C53" s="16" t="s">
        <v>503</v>
      </c>
      <c r="D53" s="106" t="s">
        <v>151</v>
      </c>
      <c r="E53" s="205" t="s">
        <v>2562</v>
      </c>
      <c r="F53" s="107" t="s">
        <v>146</v>
      </c>
      <c r="G53" s="15">
        <v>171</v>
      </c>
      <c r="H53" s="10">
        <v>230</v>
      </c>
    </row>
    <row r="54" spans="1:8" ht="15.75">
      <c r="A54" s="15" t="s">
        <v>942</v>
      </c>
      <c r="B54" s="15" t="s">
        <v>504</v>
      </c>
      <c r="C54" s="16" t="s">
        <v>505</v>
      </c>
      <c r="D54" s="106" t="s">
        <v>151</v>
      </c>
      <c r="E54" s="205" t="s">
        <v>2563</v>
      </c>
      <c r="F54" s="107" t="s">
        <v>146</v>
      </c>
      <c r="G54" s="15">
        <v>510</v>
      </c>
      <c r="H54" s="10">
        <v>695</v>
      </c>
    </row>
    <row r="55" spans="1:8" ht="47.25">
      <c r="A55" s="15" t="s">
        <v>943</v>
      </c>
      <c r="B55" s="15" t="s">
        <v>506</v>
      </c>
      <c r="C55" s="16" t="s">
        <v>507</v>
      </c>
      <c r="D55" s="106" t="s">
        <v>151</v>
      </c>
      <c r="E55" s="205" t="s">
        <v>2564</v>
      </c>
      <c r="F55" s="107" t="s">
        <v>146</v>
      </c>
      <c r="G55" s="15">
        <v>125</v>
      </c>
      <c r="H55" s="10">
        <v>170</v>
      </c>
    </row>
    <row r="56" spans="1:8" ht="31.5">
      <c r="A56" s="15" t="s">
        <v>944</v>
      </c>
      <c r="B56" s="15" t="s">
        <v>508</v>
      </c>
      <c r="C56" s="16" t="s">
        <v>509</v>
      </c>
      <c r="D56" s="106" t="s">
        <v>151</v>
      </c>
      <c r="E56" s="205" t="s">
        <v>2565</v>
      </c>
      <c r="F56" s="107" t="s">
        <v>146</v>
      </c>
      <c r="G56" s="15">
        <v>17</v>
      </c>
      <c r="H56" s="10">
        <v>35</v>
      </c>
    </row>
    <row r="57" spans="1:8" ht="31.5">
      <c r="A57" s="15" t="s">
        <v>945</v>
      </c>
      <c r="B57" s="15" t="s">
        <v>510</v>
      </c>
      <c r="C57" s="16" t="s">
        <v>511</v>
      </c>
      <c r="D57" s="106" t="s">
        <v>151</v>
      </c>
      <c r="E57" s="205" t="s">
        <v>2566</v>
      </c>
      <c r="F57" s="107" t="s">
        <v>146</v>
      </c>
      <c r="G57" s="15">
        <v>38</v>
      </c>
      <c r="H57" s="10">
        <v>50</v>
      </c>
    </row>
    <row r="58" spans="1:8" ht="63">
      <c r="A58" s="15" t="s">
        <v>946</v>
      </c>
      <c r="B58" s="15" t="s">
        <v>512</v>
      </c>
      <c r="C58" s="16" t="s">
        <v>513</v>
      </c>
      <c r="D58" s="106" t="s">
        <v>151</v>
      </c>
      <c r="E58" s="205" t="s">
        <v>2567</v>
      </c>
      <c r="F58" s="107" t="s">
        <v>146</v>
      </c>
      <c r="G58" s="15">
        <v>20</v>
      </c>
      <c r="H58" s="10">
        <v>25</v>
      </c>
    </row>
    <row r="59" spans="1:8" ht="31.5">
      <c r="A59" s="15" t="s">
        <v>947</v>
      </c>
      <c r="B59" s="15" t="s">
        <v>514</v>
      </c>
      <c r="C59" s="16" t="s">
        <v>515</v>
      </c>
      <c r="D59" s="106" t="s">
        <v>151</v>
      </c>
      <c r="E59" s="205" t="s">
        <v>2568</v>
      </c>
      <c r="F59" s="107" t="s">
        <v>146</v>
      </c>
      <c r="G59" s="15">
        <v>24</v>
      </c>
      <c r="H59" s="10">
        <v>30</v>
      </c>
    </row>
    <row r="60" spans="1:8" ht="15.75">
      <c r="A60" s="15" t="s">
        <v>948</v>
      </c>
      <c r="B60" s="15" t="s">
        <v>516</v>
      </c>
      <c r="C60" s="16" t="s">
        <v>517</v>
      </c>
      <c r="D60" s="106" t="s">
        <v>151</v>
      </c>
      <c r="E60" s="205" t="s">
        <v>2569</v>
      </c>
      <c r="F60" s="107" t="s">
        <v>146</v>
      </c>
      <c r="G60" s="15">
        <v>7</v>
      </c>
      <c r="H60" s="10">
        <v>25</v>
      </c>
    </row>
    <row r="61" spans="1:8" ht="15.75">
      <c r="A61" s="15" t="s">
        <v>949</v>
      </c>
      <c r="B61" s="15" t="s">
        <v>518</v>
      </c>
      <c r="C61" s="16" t="s">
        <v>519</v>
      </c>
      <c r="D61" s="106" t="s">
        <v>151</v>
      </c>
      <c r="E61" s="205" t="s">
        <v>2570</v>
      </c>
      <c r="F61" s="107" t="s">
        <v>146</v>
      </c>
      <c r="G61" s="15">
        <v>32</v>
      </c>
      <c r="H61" s="10">
        <v>40</v>
      </c>
    </row>
    <row r="62" spans="1:8" ht="31.5">
      <c r="A62" s="15" t="s">
        <v>950</v>
      </c>
      <c r="B62" s="15" t="s">
        <v>520</v>
      </c>
      <c r="C62" s="16" t="s">
        <v>521</v>
      </c>
      <c r="D62" s="106" t="s">
        <v>151</v>
      </c>
      <c r="E62" s="205" t="s">
        <v>2571</v>
      </c>
      <c r="F62" s="107" t="s">
        <v>146</v>
      </c>
      <c r="G62" s="15">
        <v>46</v>
      </c>
      <c r="H62" s="10">
        <v>60</v>
      </c>
    </row>
    <row r="63" spans="1:8" ht="15.75">
      <c r="A63" s="15" t="s">
        <v>951</v>
      </c>
      <c r="B63" s="15" t="s">
        <v>522</v>
      </c>
      <c r="C63" s="16" t="s">
        <v>523</v>
      </c>
      <c r="D63" s="106" t="s">
        <v>151</v>
      </c>
      <c r="E63" s="205" t="s">
        <v>2572</v>
      </c>
      <c r="F63" s="107" t="s">
        <v>146</v>
      </c>
      <c r="G63" s="15">
        <v>27</v>
      </c>
      <c r="H63" s="10">
        <v>35</v>
      </c>
    </row>
    <row r="64" spans="1:8" ht="47.25">
      <c r="A64" s="15" t="s">
        <v>952</v>
      </c>
      <c r="B64" s="15" t="s">
        <v>524</v>
      </c>
      <c r="C64" s="16" t="s">
        <v>525</v>
      </c>
      <c r="D64" s="106" t="s">
        <v>151</v>
      </c>
      <c r="E64" s="205" t="s">
        <v>2573</v>
      </c>
      <c r="F64" s="107" t="s">
        <v>146</v>
      </c>
      <c r="G64" s="15">
        <v>16</v>
      </c>
      <c r="H64" s="10">
        <v>25</v>
      </c>
    </row>
    <row r="65" spans="1:8" ht="31.5">
      <c r="A65" s="15" t="s">
        <v>953</v>
      </c>
      <c r="B65" s="15" t="s">
        <v>526</v>
      </c>
      <c r="C65" s="16" t="s">
        <v>527</v>
      </c>
      <c r="D65" s="106" t="s">
        <v>151</v>
      </c>
      <c r="E65" s="205" t="s">
        <v>2574</v>
      </c>
      <c r="F65" s="107" t="s">
        <v>146</v>
      </c>
      <c r="G65" s="15">
        <v>110</v>
      </c>
      <c r="H65" s="10">
        <v>150</v>
      </c>
    </row>
    <row r="66" spans="1:8" ht="31.5">
      <c r="A66" s="15" t="s">
        <v>954</v>
      </c>
      <c r="B66" s="15" t="s">
        <v>528</v>
      </c>
      <c r="C66" s="16" t="s">
        <v>529</v>
      </c>
      <c r="D66" s="106" t="s">
        <v>151</v>
      </c>
      <c r="E66" s="205" t="s">
        <v>2575</v>
      </c>
      <c r="F66" s="107" t="s">
        <v>146</v>
      </c>
      <c r="G66" s="15">
        <v>10</v>
      </c>
      <c r="H66" s="10">
        <v>20</v>
      </c>
    </row>
    <row r="67" spans="1:8" ht="47.25">
      <c r="A67" s="15" t="s">
        <v>955</v>
      </c>
      <c r="B67" s="15" t="s">
        <v>530</v>
      </c>
      <c r="C67" s="16" t="s">
        <v>531</v>
      </c>
      <c r="D67" s="106" t="s">
        <v>151</v>
      </c>
      <c r="E67" s="205" t="s">
        <v>2576</v>
      </c>
      <c r="F67" s="107" t="s">
        <v>146</v>
      </c>
      <c r="G67" s="15">
        <v>34</v>
      </c>
      <c r="H67" s="10">
        <v>50</v>
      </c>
    </row>
    <row r="68" spans="1:8" ht="31.5">
      <c r="A68" s="15" t="s">
        <v>956</v>
      </c>
      <c r="B68" s="15" t="s">
        <v>532</v>
      </c>
      <c r="C68" s="16" t="s">
        <v>533</v>
      </c>
      <c r="D68" s="106" t="s">
        <v>151</v>
      </c>
      <c r="E68" s="205" t="s">
        <v>2577</v>
      </c>
      <c r="F68" s="107" t="s">
        <v>146</v>
      </c>
      <c r="G68" s="15">
        <v>30</v>
      </c>
      <c r="H68" s="10">
        <v>40</v>
      </c>
    </row>
    <row r="69" spans="1:8" ht="31.5">
      <c r="A69" s="15" t="s">
        <v>957</v>
      </c>
      <c r="B69" s="15" t="s">
        <v>534</v>
      </c>
      <c r="C69" s="16" t="s">
        <v>535</v>
      </c>
      <c r="D69" s="106" t="s">
        <v>151</v>
      </c>
      <c r="E69" s="205" t="s">
        <v>2578</v>
      </c>
      <c r="F69" s="107" t="s">
        <v>146</v>
      </c>
      <c r="G69" s="15">
        <v>23</v>
      </c>
      <c r="H69" s="10">
        <v>55</v>
      </c>
    </row>
    <row r="70" spans="1:8" ht="47.25">
      <c r="A70" s="15" t="s">
        <v>958</v>
      </c>
      <c r="B70" s="15" t="s">
        <v>536</v>
      </c>
      <c r="C70" s="16" t="s">
        <v>537</v>
      </c>
      <c r="D70" s="106" t="s">
        <v>151</v>
      </c>
      <c r="E70" s="205" t="s">
        <v>2579</v>
      </c>
      <c r="F70" s="107" t="s">
        <v>146</v>
      </c>
      <c r="G70" s="15">
        <v>24</v>
      </c>
      <c r="H70" s="10">
        <v>40</v>
      </c>
    </row>
    <row r="71" spans="1:8" ht="15.75">
      <c r="A71" s="15" t="s">
        <v>959</v>
      </c>
      <c r="B71" s="15" t="s">
        <v>538</v>
      </c>
      <c r="C71" s="16" t="s">
        <v>539</v>
      </c>
      <c r="D71" s="106" t="s">
        <v>151</v>
      </c>
      <c r="E71" s="205" t="s">
        <v>2580</v>
      </c>
      <c r="F71" s="107" t="s">
        <v>146</v>
      </c>
      <c r="G71" s="15">
        <v>35</v>
      </c>
      <c r="H71" s="10">
        <v>45</v>
      </c>
    </row>
    <row r="72" spans="1:8" ht="15.75">
      <c r="A72" s="15" t="s">
        <v>960</v>
      </c>
      <c r="B72" s="15" t="s">
        <v>540</v>
      </c>
      <c r="C72" s="16" t="s">
        <v>541</v>
      </c>
      <c r="D72" s="106" t="s">
        <v>151</v>
      </c>
      <c r="E72" s="205" t="s">
        <v>2581</v>
      </c>
      <c r="F72" s="107" t="s">
        <v>146</v>
      </c>
      <c r="G72" s="15">
        <v>17</v>
      </c>
      <c r="H72" s="10">
        <v>30</v>
      </c>
    </row>
    <row r="73" spans="1:8" ht="15.75">
      <c r="A73" s="15" t="s">
        <v>961</v>
      </c>
      <c r="B73" s="15" t="s">
        <v>542</v>
      </c>
      <c r="C73" s="16" t="s">
        <v>543</v>
      </c>
      <c r="D73" s="106" t="s">
        <v>151</v>
      </c>
      <c r="E73" s="205" t="s">
        <v>2582</v>
      </c>
      <c r="F73" s="107" t="s">
        <v>146</v>
      </c>
      <c r="G73" s="15">
        <v>51</v>
      </c>
      <c r="H73" s="10">
        <v>60</v>
      </c>
    </row>
    <row r="74" spans="1:8" ht="15.75">
      <c r="A74" s="15" t="s">
        <v>962</v>
      </c>
      <c r="B74" s="15" t="s">
        <v>544</v>
      </c>
      <c r="C74" s="16" t="s">
        <v>545</v>
      </c>
      <c r="D74" s="106" t="s">
        <v>151</v>
      </c>
      <c r="E74" s="205" t="s">
        <v>2583</v>
      </c>
      <c r="F74" s="107" t="s">
        <v>146</v>
      </c>
      <c r="G74" s="15">
        <v>24</v>
      </c>
      <c r="H74" s="10">
        <v>40</v>
      </c>
    </row>
    <row r="75" spans="1:8" ht="15.75">
      <c r="A75" s="15" t="s">
        <v>982</v>
      </c>
      <c r="B75" s="15" t="s">
        <v>546</v>
      </c>
      <c r="C75" s="16" t="s">
        <v>547</v>
      </c>
      <c r="D75" s="106" t="s">
        <v>151</v>
      </c>
      <c r="E75" s="205" t="s">
        <v>2584</v>
      </c>
      <c r="F75" s="107" t="s">
        <v>146</v>
      </c>
      <c r="G75" s="15">
        <v>28</v>
      </c>
      <c r="H75" s="10">
        <v>38</v>
      </c>
    </row>
    <row r="76" spans="1:8" ht="15.75">
      <c r="A76" s="15" t="s">
        <v>983</v>
      </c>
      <c r="B76" s="31" t="s">
        <v>548</v>
      </c>
      <c r="C76" s="18" t="s">
        <v>549</v>
      </c>
      <c r="D76" s="106" t="s">
        <v>151</v>
      </c>
      <c r="E76" s="206" t="s">
        <v>2585</v>
      </c>
      <c r="F76" s="107" t="s">
        <v>146</v>
      </c>
      <c r="G76" s="31">
        <v>6</v>
      </c>
      <c r="H76" s="10">
        <v>10</v>
      </c>
    </row>
    <row r="77" spans="1:8" s="259" customFormat="1" ht="42.75" customHeight="1">
      <c r="A77" s="251" t="s">
        <v>1225</v>
      </c>
      <c r="B77" s="252" t="s">
        <v>993</v>
      </c>
      <c r="C77" s="260" t="s">
        <v>7</v>
      </c>
      <c r="D77" s="254" t="s">
        <v>151</v>
      </c>
      <c r="E77" s="255" t="s">
        <v>1713</v>
      </c>
      <c r="F77" s="256" t="s">
        <v>146</v>
      </c>
      <c r="G77" s="252">
        <v>18</v>
      </c>
      <c r="H77" s="258">
        <v>25</v>
      </c>
    </row>
    <row r="78" spans="1:8" s="259" customFormat="1" ht="31.5">
      <c r="A78" s="251" t="s">
        <v>1226</v>
      </c>
      <c r="B78" s="252" t="s">
        <v>994</v>
      </c>
      <c r="C78" s="260" t="s">
        <v>8</v>
      </c>
      <c r="D78" s="254" t="s">
        <v>151</v>
      </c>
      <c r="E78" s="255" t="s">
        <v>1714</v>
      </c>
      <c r="F78" s="256" t="s">
        <v>146</v>
      </c>
      <c r="G78" s="252">
        <v>13</v>
      </c>
      <c r="H78" s="258">
        <v>20</v>
      </c>
    </row>
    <row r="79" spans="1:8" s="259" customFormat="1" ht="15.75">
      <c r="A79" s="251" t="s">
        <v>1227</v>
      </c>
      <c r="B79" s="252" t="s">
        <v>995</v>
      </c>
      <c r="C79" s="260" t="s">
        <v>9</v>
      </c>
      <c r="D79" s="254" t="s">
        <v>151</v>
      </c>
      <c r="E79" s="255" t="s">
        <v>1715</v>
      </c>
      <c r="F79" s="256" t="s">
        <v>146</v>
      </c>
      <c r="G79" s="252">
        <v>14.81</v>
      </c>
      <c r="H79" s="258">
        <v>20</v>
      </c>
    </row>
    <row r="80" spans="1:8" s="259" customFormat="1" ht="15.75">
      <c r="A80" s="251" t="s">
        <v>1228</v>
      </c>
      <c r="B80" s="252" t="s">
        <v>996</v>
      </c>
      <c r="C80" s="260" t="s">
        <v>10</v>
      </c>
      <c r="D80" s="254" t="s">
        <v>151</v>
      </c>
      <c r="E80" s="255" t="s">
        <v>1716</v>
      </c>
      <c r="F80" s="256" t="s">
        <v>146</v>
      </c>
      <c r="G80" s="252">
        <v>42.97</v>
      </c>
      <c r="H80" s="258">
        <v>70</v>
      </c>
    </row>
    <row r="81" spans="1:8" s="259" customFormat="1" ht="15.75">
      <c r="A81" s="251" t="s">
        <v>1229</v>
      </c>
      <c r="B81" s="252" t="s">
        <v>997</v>
      </c>
      <c r="C81" s="260" t="s">
        <v>11</v>
      </c>
      <c r="D81" s="254" t="s">
        <v>151</v>
      </c>
      <c r="E81" s="255" t="s">
        <v>1717</v>
      </c>
      <c r="F81" s="256" t="s">
        <v>146</v>
      </c>
      <c r="G81" s="252">
        <v>112.72</v>
      </c>
      <c r="H81" s="258">
        <v>155</v>
      </c>
    </row>
    <row r="82" spans="1:8" s="259" customFormat="1" ht="15.75">
      <c r="A82" s="251" t="s">
        <v>1230</v>
      </c>
      <c r="B82" s="252" t="s">
        <v>998</v>
      </c>
      <c r="C82" s="260" t="s">
        <v>12</v>
      </c>
      <c r="D82" s="254" t="s">
        <v>151</v>
      </c>
      <c r="E82" s="255" t="s">
        <v>1718</v>
      </c>
      <c r="F82" s="256" t="s">
        <v>146</v>
      </c>
      <c r="G82" s="252">
        <v>29</v>
      </c>
      <c r="H82" s="258">
        <v>40</v>
      </c>
    </row>
    <row r="83" spans="1:8" s="259" customFormat="1" ht="15.75">
      <c r="A83" s="251" t="s">
        <v>1231</v>
      </c>
      <c r="B83" s="252" t="s">
        <v>999</v>
      </c>
      <c r="C83" s="260" t="s">
        <v>13</v>
      </c>
      <c r="D83" s="254" t="s">
        <v>151</v>
      </c>
      <c r="E83" s="255" t="s">
        <v>1719</v>
      </c>
      <c r="F83" s="256" t="s">
        <v>146</v>
      </c>
      <c r="G83" s="252">
        <v>26.92</v>
      </c>
      <c r="H83" s="258">
        <v>40</v>
      </c>
    </row>
    <row r="84" spans="1:8" s="259" customFormat="1" ht="15.75">
      <c r="A84" s="251" t="s">
        <v>1232</v>
      </c>
      <c r="B84" s="252" t="s">
        <v>1000</v>
      </c>
      <c r="C84" s="260" t="s">
        <v>14</v>
      </c>
      <c r="D84" s="254" t="s">
        <v>151</v>
      </c>
      <c r="E84" s="255" t="s">
        <v>1720</v>
      </c>
      <c r="F84" s="256" t="s">
        <v>146</v>
      </c>
      <c r="G84" s="252">
        <v>97.1</v>
      </c>
      <c r="H84" s="258">
        <v>135</v>
      </c>
    </row>
    <row r="85" spans="1:8" ht="15.75">
      <c r="A85" s="19" t="s">
        <v>1721</v>
      </c>
      <c r="B85" s="86"/>
      <c r="C85" s="11" t="s">
        <v>2047</v>
      </c>
      <c r="D85" s="111"/>
      <c r="E85" s="148"/>
      <c r="F85" s="112"/>
      <c r="G85" s="86"/>
      <c r="H85" s="87"/>
    </row>
    <row r="86" spans="1:8" ht="15.75">
      <c r="A86" s="15" t="s">
        <v>1734</v>
      </c>
      <c r="B86" s="8" t="s">
        <v>1722</v>
      </c>
      <c r="C86" s="9" t="s">
        <v>1723</v>
      </c>
      <c r="D86" s="106"/>
      <c r="E86" s="146"/>
      <c r="F86" s="107"/>
      <c r="G86" s="8">
        <v>75</v>
      </c>
      <c r="H86" s="10">
        <v>125</v>
      </c>
    </row>
    <row r="87" spans="1:8" ht="15.75">
      <c r="A87" s="74"/>
      <c r="B87" s="96"/>
      <c r="C87" s="113" t="s">
        <v>1641</v>
      </c>
      <c r="D87" s="114"/>
      <c r="E87" s="149"/>
      <c r="F87" s="115"/>
      <c r="G87" s="96"/>
      <c r="H87" s="116"/>
    </row>
    <row r="88" spans="1:8" ht="15.75">
      <c r="A88" s="74"/>
      <c r="B88" s="96" t="str">
        <f>B582</f>
        <v>М 6</v>
      </c>
      <c r="C88" s="117" t="str">
        <f>C582</f>
        <v>Забір венозної крові</v>
      </c>
      <c r="D88" s="118" t="str">
        <f t="shared" ref="C88:H89" si="0">D59</f>
        <v>/-/-/</v>
      </c>
      <c r="E88" s="150" t="str">
        <f>E582</f>
        <v>Розділ VI, п.27.</v>
      </c>
      <c r="F88" s="119" t="str">
        <f>F582</f>
        <v>послуга</v>
      </c>
      <c r="G88" s="96">
        <f>G582</f>
        <v>19</v>
      </c>
      <c r="H88" s="96">
        <f>H582</f>
        <v>25</v>
      </c>
    </row>
    <row r="89" spans="1:8" ht="15.75">
      <c r="A89" s="74"/>
      <c r="B89" s="96" t="str">
        <f>B60</f>
        <v>Лк 42</v>
      </c>
      <c r="C89" s="117" t="str">
        <f t="shared" si="0"/>
        <v>Визначення фібріногену в крові</v>
      </c>
      <c r="D89" s="118" t="str">
        <f t="shared" si="0"/>
        <v>/-/-/</v>
      </c>
      <c r="E89" s="150" t="str">
        <f t="shared" si="0"/>
        <v>Розділ VI, п.43.</v>
      </c>
      <c r="F89" s="119" t="str">
        <f t="shared" si="0"/>
        <v>аналіз</v>
      </c>
      <c r="G89" s="96">
        <f t="shared" si="0"/>
        <v>7</v>
      </c>
      <c r="H89" s="96">
        <f t="shared" si="0"/>
        <v>25</v>
      </c>
    </row>
    <row r="90" spans="1:8" ht="15.75">
      <c r="A90" s="74"/>
      <c r="B90" s="96" t="str">
        <f>B61</f>
        <v>Лк 43</v>
      </c>
      <c r="C90" s="117" t="str">
        <f t="shared" ref="C90:H90" si="1">C61</f>
        <v>Визначення протромбiнового iндексу</v>
      </c>
      <c r="D90" s="118" t="str">
        <f t="shared" si="1"/>
        <v>/-/-/</v>
      </c>
      <c r="E90" s="150" t="str">
        <f t="shared" si="1"/>
        <v>Розділ VI, п.47.</v>
      </c>
      <c r="F90" s="119" t="str">
        <f t="shared" si="1"/>
        <v>аналіз</v>
      </c>
      <c r="G90" s="96">
        <f t="shared" si="1"/>
        <v>32</v>
      </c>
      <c r="H90" s="96">
        <f t="shared" si="1"/>
        <v>40</v>
      </c>
    </row>
    <row r="91" spans="1:8" ht="33" customHeight="1">
      <c r="A91" s="74"/>
      <c r="B91" s="96" t="str">
        <f>B56</f>
        <v>Лк 38</v>
      </c>
      <c r="C91" s="117" t="str">
        <f t="shared" ref="C91:H91" si="2">C56</f>
        <v>Визначення АЧТЧ (активованого часткового тромбопластинового часу)</v>
      </c>
      <c r="D91" s="118" t="str">
        <f t="shared" si="2"/>
        <v>/-/-/</v>
      </c>
      <c r="E91" s="150" t="str">
        <f t="shared" si="2"/>
        <v>Розділ VI, п.46.</v>
      </c>
      <c r="F91" s="119" t="str">
        <f t="shared" si="2"/>
        <v>аналіз</v>
      </c>
      <c r="G91" s="96">
        <f t="shared" si="2"/>
        <v>17</v>
      </c>
      <c r="H91" s="96">
        <f t="shared" si="2"/>
        <v>35</v>
      </c>
    </row>
    <row r="92" spans="1:8" ht="15.75">
      <c r="A92" s="15" t="s">
        <v>1735</v>
      </c>
      <c r="B92" s="8" t="s">
        <v>1724</v>
      </c>
      <c r="C92" s="9" t="s">
        <v>1725</v>
      </c>
      <c r="D92" s="106"/>
      <c r="E92" s="146"/>
      <c r="F92" s="107"/>
      <c r="G92" s="8">
        <v>140</v>
      </c>
      <c r="H92" s="10">
        <v>195</v>
      </c>
    </row>
    <row r="93" spans="1:8" ht="15.75">
      <c r="A93" s="15"/>
      <c r="B93" s="8"/>
      <c r="C93" s="113" t="s">
        <v>1641</v>
      </c>
      <c r="D93" s="106"/>
      <c r="E93" s="146"/>
      <c r="F93" s="107"/>
      <c r="G93" s="8"/>
      <c r="H93" s="10"/>
    </row>
    <row r="94" spans="1:8" ht="15.75">
      <c r="A94" s="15"/>
      <c r="B94" s="96" t="str">
        <f>B88</f>
        <v>М 6</v>
      </c>
      <c r="C94" s="117" t="str">
        <f t="shared" ref="C94:H94" si="3">C88</f>
        <v>Забір венозної крові</v>
      </c>
      <c r="D94" s="118" t="str">
        <f t="shared" si="3"/>
        <v>/-/-/</v>
      </c>
      <c r="E94" s="150" t="str">
        <f t="shared" si="3"/>
        <v>Розділ VI, п.27.</v>
      </c>
      <c r="F94" s="119" t="str">
        <f t="shared" si="3"/>
        <v>послуга</v>
      </c>
      <c r="G94" s="96">
        <f t="shared" si="3"/>
        <v>19</v>
      </c>
      <c r="H94" s="96">
        <f t="shared" si="3"/>
        <v>25</v>
      </c>
    </row>
    <row r="95" spans="1:8" ht="63">
      <c r="A95" s="15"/>
      <c r="B95" s="96" t="str">
        <f>B24</f>
        <v>Лк 6</v>
      </c>
      <c r="C95" s="117" t="str">
        <f t="shared" ref="C95:H95" si="4">C24</f>
        <v>Визначення АсАТ (аспартатамiнотрансферази) / АлАТ (аланiнамiнотрансферази) у сироватцi кровi</v>
      </c>
      <c r="D95" s="118" t="str">
        <f t="shared" si="4"/>
        <v>/-/-/</v>
      </c>
      <c r="E95" s="150" t="str">
        <f t="shared" si="4"/>
        <v>Розділ VI, п.62.</v>
      </c>
      <c r="F95" s="119" t="str">
        <f t="shared" si="4"/>
        <v>аналіз</v>
      </c>
      <c r="G95" s="96">
        <f t="shared" si="4"/>
        <v>56</v>
      </c>
      <c r="H95" s="96">
        <f t="shared" si="4"/>
        <v>80</v>
      </c>
    </row>
    <row r="96" spans="1:8" ht="31.5">
      <c r="A96" s="15"/>
      <c r="B96" s="96" t="str">
        <f>B25</f>
        <v>Лк 7</v>
      </c>
      <c r="C96" s="117" t="str">
        <f t="shared" ref="C96:H96" si="5">C25</f>
        <v>Визначення бiлiрубiну загального у крові</v>
      </c>
      <c r="D96" s="118" t="str">
        <f t="shared" si="5"/>
        <v>/-/-/</v>
      </c>
      <c r="E96" s="150" t="str">
        <f t="shared" si="5"/>
        <v>Розділ VI, п.35.</v>
      </c>
      <c r="F96" s="119" t="str">
        <f t="shared" si="5"/>
        <v>аналіз</v>
      </c>
      <c r="G96" s="96">
        <f t="shared" si="5"/>
        <v>31</v>
      </c>
      <c r="H96" s="96">
        <f t="shared" si="5"/>
        <v>40</v>
      </c>
    </row>
    <row r="97" spans="1:8" ht="47.25">
      <c r="A97" s="15"/>
      <c r="B97" s="96" t="str">
        <f>B67</f>
        <v>Лк 49</v>
      </c>
      <c r="C97" s="117" t="str">
        <f t="shared" ref="C97:H97" si="6">C67</f>
        <v>Визначення ГГТ (гама-глутамiлтрансферази) у сироватцi кровi</v>
      </c>
      <c r="D97" s="118" t="str">
        <f t="shared" si="6"/>
        <v>/-/-/</v>
      </c>
      <c r="E97" s="150" t="str">
        <f t="shared" si="6"/>
        <v>Розділ VI, п.64.</v>
      </c>
      <c r="F97" s="119" t="str">
        <f t="shared" si="6"/>
        <v>аналіз</v>
      </c>
      <c r="G97" s="96">
        <f t="shared" si="6"/>
        <v>34</v>
      </c>
      <c r="H97" s="96">
        <f t="shared" si="6"/>
        <v>50</v>
      </c>
    </row>
    <row r="98" spans="1:8" ht="15.75">
      <c r="A98" s="15" t="s">
        <v>1736</v>
      </c>
      <c r="B98" s="8"/>
      <c r="C98" s="75" t="s">
        <v>1726</v>
      </c>
      <c r="D98" s="106"/>
      <c r="E98" s="146"/>
      <c r="F98" s="107"/>
      <c r="G98" s="8">
        <f>SUM(G100:G103)</f>
        <v>113</v>
      </c>
      <c r="H98" s="8">
        <f>SUM(H100:H103)</f>
        <v>160</v>
      </c>
    </row>
    <row r="99" spans="1:8" ht="15.75">
      <c r="A99" s="15"/>
      <c r="B99" s="8"/>
      <c r="C99" s="113" t="s">
        <v>1641</v>
      </c>
      <c r="D99" s="106"/>
      <c r="E99" s="146"/>
      <c r="F99" s="107"/>
      <c r="G99" s="8"/>
      <c r="H99" s="10"/>
    </row>
    <row r="100" spans="1:8" ht="15.75">
      <c r="A100" s="74"/>
      <c r="B100" s="96" t="str">
        <f>B94</f>
        <v>М 6</v>
      </c>
      <c r="C100" s="117" t="str">
        <f t="shared" ref="C100:H100" si="7">C94</f>
        <v>Забір венозної крові</v>
      </c>
      <c r="D100" s="118" t="str">
        <f t="shared" si="7"/>
        <v>/-/-/</v>
      </c>
      <c r="E100" s="150" t="str">
        <f t="shared" si="7"/>
        <v>Розділ VI, п.27.</v>
      </c>
      <c r="F100" s="119" t="str">
        <f t="shared" si="7"/>
        <v>послуга</v>
      </c>
      <c r="G100" s="96">
        <f t="shared" si="7"/>
        <v>19</v>
      </c>
      <c r="H100" s="96">
        <f t="shared" si="7"/>
        <v>25</v>
      </c>
    </row>
    <row r="101" spans="1:8" ht="31.5">
      <c r="A101" s="74"/>
      <c r="B101" s="96" t="str">
        <f>B27</f>
        <v>Лк 9</v>
      </c>
      <c r="C101" s="117" t="str">
        <f t="shared" ref="C101:H101" si="8">C27</f>
        <v>Визначення сечовини у сироватцi кровi</v>
      </c>
      <c r="D101" s="118" t="str">
        <f t="shared" si="8"/>
        <v>/-/-/</v>
      </c>
      <c r="E101" s="150" t="str">
        <f t="shared" si="8"/>
        <v>Розділ VI, п.79.</v>
      </c>
      <c r="F101" s="119" t="str">
        <f t="shared" si="8"/>
        <v>аналіз</v>
      </c>
      <c r="G101" s="96">
        <f t="shared" si="8"/>
        <v>29</v>
      </c>
      <c r="H101" s="96">
        <f t="shared" si="8"/>
        <v>45</v>
      </c>
    </row>
    <row r="102" spans="1:8" ht="31.5">
      <c r="A102" s="74"/>
      <c r="B102" s="96" t="str">
        <f>B28</f>
        <v>Лк 10</v>
      </c>
      <c r="C102" s="117" t="str">
        <f t="shared" ref="C102:H102" si="9">C28</f>
        <v>Визначення креатинiну в кровi (кількісне)</v>
      </c>
      <c r="D102" s="118" t="str">
        <f t="shared" si="9"/>
        <v>/-/-/</v>
      </c>
      <c r="E102" s="150" t="str">
        <f t="shared" si="9"/>
        <v>Розділ VI, п.65.</v>
      </c>
      <c r="F102" s="119" t="str">
        <f t="shared" si="9"/>
        <v>аналіз</v>
      </c>
      <c r="G102" s="96">
        <f t="shared" si="9"/>
        <v>25</v>
      </c>
      <c r="H102" s="96">
        <f t="shared" si="9"/>
        <v>40</v>
      </c>
    </row>
    <row r="103" spans="1:8" ht="31.5">
      <c r="A103" s="74"/>
      <c r="B103" s="96" t="str">
        <f>B21</f>
        <v>Лк 3</v>
      </c>
      <c r="C103" s="117" t="str">
        <f t="shared" ref="C103:H103" si="10">C21</f>
        <v>Визначення сечової кислоти у сироватцi кровi</v>
      </c>
      <c r="D103" s="118" t="str">
        <f t="shared" si="10"/>
        <v>/-/-/</v>
      </c>
      <c r="E103" s="150" t="str">
        <f t="shared" si="10"/>
        <v>Розділ VI, п.78.</v>
      </c>
      <c r="F103" s="119" t="str">
        <f t="shared" si="10"/>
        <v>аналіз</v>
      </c>
      <c r="G103" s="96">
        <f t="shared" si="10"/>
        <v>40</v>
      </c>
      <c r="H103" s="96">
        <f t="shared" si="10"/>
        <v>50</v>
      </c>
    </row>
    <row r="104" spans="1:8" ht="15.75">
      <c r="A104" s="15" t="s">
        <v>1737</v>
      </c>
      <c r="B104" s="14" t="s">
        <v>1727</v>
      </c>
      <c r="C104" s="76" t="s">
        <v>1728</v>
      </c>
      <c r="D104" s="96"/>
      <c r="E104" s="150"/>
      <c r="F104" s="96"/>
      <c r="G104" s="8">
        <f>G105+G106+G107+G108</f>
        <v>84</v>
      </c>
      <c r="H104" s="8">
        <f>H105+H106+H107+H108</f>
        <v>120</v>
      </c>
    </row>
    <row r="105" spans="1:8" ht="15.75">
      <c r="A105" s="105"/>
      <c r="B105" s="120" t="str">
        <f>B100</f>
        <v>М 6</v>
      </c>
      <c r="C105" s="121" t="str">
        <f t="shared" ref="C105:H105" si="11">C100</f>
        <v>Забір венозної крові</v>
      </c>
      <c r="D105" s="120" t="str">
        <f t="shared" si="11"/>
        <v>/-/-/</v>
      </c>
      <c r="E105" s="151" t="str">
        <f t="shared" si="11"/>
        <v>Розділ VI, п.27.</v>
      </c>
      <c r="F105" s="120" t="str">
        <f t="shared" si="11"/>
        <v>послуга</v>
      </c>
      <c r="G105" s="122">
        <f t="shared" si="11"/>
        <v>19</v>
      </c>
      <c r="H105" s="122">
        <f t="shared" si="11"/>
        <v>25</v>
      </c>
    </row>
    <row r="106" spans="1:8" ht="31.5">
      <c r="A106" s="14"/>
      <c r="B106" s="74" t="str">
        <f>B29</f>
        <v>Лк 11</v>
      </c>
      <c r="C106" s="123" t="str">
        <f t="shared" ref="C106:H106" si="12">C29</f>
        <v>Визначення С-реактивного білка в сироватці крові</v>
      </c>
      <c r="D106" s="74" t="str">
        <f t="shared" si="12"/>
        <v>/-/-/</v>
      </c>
      <c r="E106" s="152" t="str">
        <f t="shared" si="12"/>
        <v>Розділ VI, п.83.</v>
      </c>
      <c r="F106" s="74" t="str">
        <f t="shared" si="12"/>
        <v>аналіз</v>
      </c>
      <c r="G106" s="74">
        <f t="shared" si="12"/>
        <v>21</v>
      </c>
      <c r="H106" s="74">
        <f t="shared" si="12"/>
        <v>40</v>
      </c>
    </row>
    <row r="107" spans="1:8" ht="63">
      <c r="A107" s="14"/>
      <c r="B107" s="74" t="str">
        <f>B58</f>
        <v>Лк 40</v>
      </c>
      <c r="C107" s="123" t="str">
        <f t="shared" ref="C107:H107" si="13">C58</f>
        <v>Визначення АСЛО (антитіл проти стрептококового гемолізину - О) в сироватці крові на біохімічному аналізаторі</v>
      </c>
      <c r="D107" s="74" t="str">
        <f t="shared" si="13"/>
        <v>/-/-/</v>
      </c>
      <c r="E107" s="152" t="str">
        <f t="shared" si="13"/>
        <v>Розділ VI, п.112.</v>
      </c>
      <c r="F107" s="74" t="str">
        <f t="shared" si="13"/>
        <v>аналіз</v>
      </c>
      <c r="G107" s="74">
        <f t="shared" si="13"/>
        <v>20</v>
      </c>
      <c r="H107" s="74">
        <f t="shared" si="13"/>
        <v>25</v>
      </c>
    </row>
    <row r="108" spans="1:8" ht="31.5">
      <c r="A108" s="14"/>
      <c r="B108" s="74" t="str">
        <f>B59</f>
        <v>Лк 41</v>
      </c>
      <c r="C108" s="123" t="str">
        <f t="shared" ref="C108:H108" si="14">C59</f>
        <v>Визначення ревматоїдного фактору в сироватці крові</v>
      </c>
      <c r="D108" s="74" t="str">
        <f t="shared" si="14"/>
        <v>/-/-/</v>
      </c>
      <c r="E108" s="152" t="str">
        <f t="shared" si="14"/>
        <v>Розділ VI, п.84.</v>
      </c>
      <c r="F108" s="74" t="str">
        <f t="shared" si="14"/>
        <v>аналіз</v>
      </c>
      <c r="G108" s="74">
        <f t="shared" si="14"/>
        <v>24</v>
      </c>
      <c r="H108" s="74">
        <f t="shared" si="14"/>
        <v>30</v>
      </c>
    </row>
    <row r="109" spans="1:8" ht="144" customHeight="1">
      <c r="A109" s="15" t="s">
        <v>1738</v>
      </c>
      <c r="B109" s="74"/>
      <c r="C109" s="99" t="s">
        <v>2082</v>
      </c>
      <c r="D109" s="74"/>
      <c r="E109" s="152"/>
      <c r="F109" s="74"/>
      <c r="G109" s="15" t="s">
        <v>1729</v>
      </c>
      <c r="H109" s="5" t="s">
        <v>1730</v>
      </c>
    </row>
    <row r="110" spans="1:8" ht="15.75">
      <c r="A110" s="104"/>
      <c r="B110" s="74"/>
      <c r="C110" s="113" t="s">
        <v>1641</v>
      </c>
      <c r="D110" s="74"/>
      <c r="E110" s="152"/>
      <c r="F110" s="74"/>
      <c r="G110" s="74"/>
      <c r="H110" s="74"/>
    </row>
    <row r="111" spans="1:8" ht="15.75">
      <c r="A111" s="104"/>
      <c r="B111" s="120" t="s">
        <v>17</v>
      </c>
      <c r="C111" s="121" t="s">
        <v>884</v>
      </c>
      <c r="D111" s="120" t="s">
        <v>151</v>
      </c>
      <c r="E111" s="151" t="str">
        <f>E105</f>
        <v>Розділ VI, п.27.</v>
      </c>
      <c r="F111" s="120" t="s">
        <v>150</v>
      </c>
      <c r="G111" s="122">
        <v>19</v>
      </c>
      <c r="H111" s="122">
        <v>25</v>
      </c>
    </row>
    <row r="112" spans="1:8" ht="47.25">
      <c r="A112" s="104"/>
      <c r="B112" s="74" t="s">
        <v>524</v>
      </c>
      <c r="C112" s="103" t="s">
        <v>525</v>
      </c>
      <c r="D112" s="114" t="s">
        <v>151</v>
      </c>
      <c r="E112" s="207" t="str">
        <f>E64</f>
        <v>Розділ VI, п.30.</v>
      </c>
      <c r="F112" s="115" t="s">
        <v>146</v>
      </c>
      <c r="G112" s="74">
        <v>16</v>
      </c>
      <c r="H112" s="116">
        <v>25</v>
      </c>
    </row>
    <row r="113" spans="1:8" ht="31.5">
      <c r="A113" s="104"/>
      <c r="B113" s="74" t="s">
        <v>477</v>
      </c>
      <c r="C113" s="103" t="s">
        <v>478</v>
      </c>
      <c r="D113" s="114" t="s">
        <v>151</v>
      </c>
      <c r="E113" s="207" t="str">
        <f>E40</f>
        <v>Розділ VI, п.31.</v>
      </c>
      <c r="F113" s="115" t="s">
        <v>146</v>
      </c>
      <c r="G113" s="74">
        <v>25</v>
      </c>
      <c r="H113" s="116">
        <v>40</v>
      </c>
    </row>
    <row r="114" spans="1:8" ht="15.75">
      <c r="A114" s="14"/>
      <c r="B114" s="74" t="s">
        <v>467</v>
      </c>
      <c r="C114" s="103" t="s">
        <v>468</v>
      </c>
      <c r="D114" s="114" t="s">
        <v>151</v>
      </c>
      <c r="E114" s="207" t="str">
        <f>E35</f>
        <v>Розділ VI, п.44.</v>
      </c>
      <c r="F114" s="115" t="s">
        <v>146</v>
      </c>
      <c r="G114" s="74">
        <v>21</v>
      </c>
      <c r="H114" s="116">
        <v>30</v>
      </c>
    </row>
    <row r="115" spans="1:8" ht="15.75">
      <c r="A115" s="19" t="s">
        <v>1739</v>
      </c>
      <c r="B115" s="90"/>
      <c r="C115" s="91" t="s">
        <v>1731</v>
      </c>
      <c r="D115" s="90"/>
      <c r="E115" s="153"/>
      <c r="F115" s="90"/>
      <c r="G115" s="90"/>
      <c r="H115" s="90"/>
    </row>
    <row r="116" spans="1:8" ht="15.75">
      <c r="A116" s="14"/>
      <c r="B116" s="15" t="s">
        <v>457</v>
      </c>
      <c r="C116" s="16" t="s">
        <v>458</v>
      </c>
      <c r="D116" s="106" t="s">
        <v>151</v>
      </c>
      <c r="E116" s="205" t="str">
        <f>E30</f>
        <v>Розділ VI, п.71.</v>
      </c>
      <c r="F116" s="107" t="s">
        <v>146</v>
      </c>
      <c r="G116" s="15">
        <v>35</v>
      </c>
      <c r="H116" s="10">
        <v>105</v>
      </c>
    </row>
    <row r="117" spans="1:8" ht="15.75">
      <c r="A117" s="14"/>
      <c r="B117" s="15" t="s">
        <v>459</v>
      </c>
      <c r="C117" s="16" t="s">
        <v>460</v>
      </c>
      <c r="D117" s="106" t="s">
        <v>151</v>
      </c>
      <c r="E117" s="205" t="str">
        <f>E31</f>
        <v>Розділ VI, п.70.</v>
      </c>
      <c r="F117" s="107" t="s">
        <v>146</v>
      </c>
      <c r="G117" s="15">
        <v>49</v>
      </c>
      <c r="H117" s="10">
        <v>105</v>
      </c>
    </row>
    <row r="118" spans="1:8" ht="15.75">
      <c r="A118" s="14"/>
      <c r="B118" s="15" t="s">
        <v>522</v>
      </c>
      <c r="C118" s="16" t="s">
        <v>523</v>
      </c>
      <c r="D118" s="106" t="s">
        <v>151</v>
      </c>
      <c r="E118" s="205" t="str">
        <f>E63</f>
        <v>Розділ VI, п.73.</v>
      </c>
      <c r="F118" s="107" t="s">
        <v>146</v>
      </c>
      <c r="G118" s="15">
        <v>27</v>
      </c>
      <c r="H118" s="10">
        <v>35</v>
      </c>
    </row>
    <row r="119" spans="1:8" ht="15.75">
      <c r="A119" s="14"/>
      <c r="B119" s="15" t="s">
        <v>538</v>
      </c>
      <c r="C119" s="16" t="s">
        <v>539</v>
      </c>
      <c r="D119" s="106" t="s">
        <v>151</v>
      </c>
      <c r="E119" s="205" t="str">
        <f>E71</f>
        <v>Розділ VI, п.74.</v>
      </c>
      <c r="F119" s="107" t="s">
        <v>146</v>
      </c>
      <c r="G119" s="15">
        <v>35</v>
      </c>
      <c r="H119" s="10">
        <v>45</v>
      </c>
    </row>
    <row r="120" spans="1:8" ht="15.75">
      <c r="A120" s="14"/>
      <c r="B120" s="15" t="s">
        <v>544</v>
      </c>
      <c r="C120" s="16" t="s">
        <v>545</v>
      </c>
      <c r="D120" s="106" t="s">
        <v>151</v>
      </c>
      <c r="E120" s="205" t="str">
        <f>E74</f>
        <v>Розділ VI, п.72.</v>
      </c>
      <c r="F120" s="107" t="s">
        <v>146</v>
      </c>
      <c r="G120" s="15">
        <v>24</v>
      </c>
      <c r="H120" s="10">
        <v>40</v>
      </c>
    </row>
    <row r="121" spans="1:8" ht="19.5" customHeight="1">
      <c r="A121" s="14"/>
      <c r="B121" s="15" t="s">
        <v>546</v>
      </c>
      <c r="C121" s="16" t="s">
        <v>547</v>
      </c>
      <c r="D121" s="106" t="s">
        <v>151</v>
      </c>
      <c r="E121" s="205" t="str">
        <f>E75</f>
        <v>Розділ VI, п.77.</v>
      </c>
      <c r="F121" s="107" t="s">
        <v>146</v>
      </c>
      <c r="G121" s="15">
        <v>28</v>
      </c>
      <c r="H121" s="10">
        <v>38</v>
      </c>
    </row>
    <row r="122" spans="1:8" ht="73.5" customHeight="1">
      <c r="A122" s="19" t="s">
        <v>2077</v>
      </c>
      <c r="B122" s="94" t="s">
        <v>2048</v>
      </c>
      <c r="C122" s="95" t="s">
        <v>2049</v>
      </c>
      <c r="D122" s="95"/>
      <c r="E122" s="154"/>
      <c r="F122" s="95" t="s">
        <v>2071</v>
      </c>
      <c r="G122" s="94">
        <v>245</v>
      </c>
      <c r="H122" s="92">
        <v>465</v>
      </c>
    </row>
    <row r="123" spans="1:8" ht="24" customHeight="1">
      <c r="A123" s="14"/>
      <c r="B123" s="5"/>
      <c r="C123" s="98" t="s">
        <v>1641</v>
      </c>
      <c r="D123" s="98"/>
      <c r="E123" s="155"/>
      <c r="F123" s="98"/>
      <c r="G123" s="98"/>
      <c r="H123" s="88"/>
    </row>
    <row r="124" spans="1:8" ht="18.75" customHeight="1">
      <c r="A124" s="220"/>
      <c r="B124" s="221" t="s">
        <v>2050</v>
      </c>
      <c r="C124" s="222" t="s">
        <v>884</v>
      </c>
      <c r="D124" s="223" t="s">
        <v>151</v>
      </c>
      <c r="E124" s="224"/>
      <c r="F124" s="223" t="s">
        <v>146</v>
      </c>
      <c r="G124" s="223">
        <v>19</v>
      </c>
      <c r="H124" s="223">
        <v>25</v>
      </c>
    </row>
    <row r="125" spans="1:8" ht="37.5" customHeight="1">
      <c r="A125" s="220"/>
      <c r="B125" s="223" t="s">
        <v>465</v>
      </c>
      <c r="C125" s="222" t="s">
        <v>466</v>
      </c>
      <c r="D125" s="223" t="s">
        <v>151</v>
      </c>
      <c r="E125" s="224"/>
      <c r="F125" s="223" t="s">
        <v>146</v>
      </c>
      <c r="G125" s="223">
        <v>48</v>
      </c>
      <c r="H125" s="223">
        <v>60</v>
      </c>
    </row>
    <row r="126" spans="1:8" ht="51.75" customHeight="1">
      <c r="A126" s="220"/>
      <c r="B126" s="223" t="s">
        <v>2051</v>
      </c>
      <c r="C126" s="222" t="s">
        <v>421</v>
      </c>
      <c r="D126" s="223" t="s">
        <v>151</v>
      </c>
      <c r="E126" s="224"/>
      <c r="F126" s="223" t="s">
        <v>146</v>
      </c>
      <c r="G126" s="223">
        <v>29</v>
      </c>
      <c r="H126" s="223">
        <v>35</v>
      </c>
    </row>
    <row r="127" spans="1:8" ht="18.75" customHeight="1">
      <c r="A127" s="220"/>
      <c r="B127" s="223" t="s">
        <v>2052</v>
      </c>
      <c r="C127" s="222" t="s">
        <v>541</v>
      </c>
      <c r="D127" s="223" t="s">
        <v>151</v>
      </c>
      <c r="E127" s="224"/>
      <c r="F127" s="223" t="s">
        <v>146</v>
      </c>
      <c r="G127" s="223">
        <v>17</v>
      </c>
      <c r="H127" s="223">
        <v>30</v>
      </c>
    </row>
    <row r="128" spans="1:8" ht="17.25" customHeight="1">
      <c r="A128" s="220"/>
      <c r="B128" s="223" t="s">
        <v>2053</v>
      </c>
      <c r="C128" s="222" t="s">
        <v>448</v>
      </c>
      <c r="D128" s="223" t="s">
        <v>151</v>
      </c>
      <c r="E128" s="224"/>
      <c r="F128" s="223" t="s">
        <v>146</v>
      </c>
      <c r="G128" s="223">
        <v>31</v>
      </c>
      <c r="H128" s="223">
        <v>40</v>
      </c>
    </row>
    <row r="129" spans="1:8" ht="20.25" customHeight="1">
      <c r="A129" s="220"/>
      <c r="B129" s="223" t="s">
        <v>2054</v>
      </c>
      <c r="C129" s="222" t="s">
        <v>452</v>
      </c>
      <c r="D129" s="223" t="s">
        <v>151</v>
      </c>
      <c r="E129" s="224"/>
      <c r="F129" s="223" t="s">
        <v>146</v>
      </c>
      <c r="G129" s="223">
        <v>29</v>
      </c>
      <c r="H129" s="223">
        <v>45</v>
      </c>
    </row>
    <row r="130" spans="1:8" ht="18.75" customHeight="1">
      <c r="A130" s="220"/>
      <c r="B130" s="223" t="s">
        <v>2055</v>
      </c>
      <c r="C130" s="222" t="s">
        <v>2072</v>
      </c>
      <c r="D130" s="223" t="s">
        <v>151</v>
      </c>
      <c r="E130" s="224"/>
      <c r="F130" s="223" t="s">
        <v>146</v>
      </c>
      <c r="G130" s="223">
        <v>16</v>
      </c>
      <c r="H130" s="223">
        <v>20</v>
      </c>
    </row>
    <row r="131" spans="1:8" ht="56.25" customHeight="1">
      <c r="A131" s="220"/>
      <c r="B131" s="223" t="s">
        <v>500</v>
      </c>
      <c r="C131" s="222" t="s">
        <v>446</v>
      </c>
      <c r="D131" s="223" t="s">
        <v>151</v>
      </c>
      <c r="E131" s="224"/>
      <c r="F131" s="223" t="s">
        <v>146</v>
      </c>
      <c r="G131" s="223">
        <v>56</v>
      </c>
      <c r="H131" s="223">
        <v>80</v>
      </c>
    </row>
    <row r="132" spans="1:8" ht="25.5" customHeight="1">
      <c r="A132" s="220"/>
      <c r="B132" s="223" t="s">
        <v>2056</v>
      </c>
      <c r="C132" s="222" t="s">
        <v>535</v>
      </c>
      <c r="D132" s="223" t="s">
        <v>151</v>
      </c>
      <c r="E132" s="224"/>
      <c r="F132" s="223" t="s">
        <v>146</v>
      </c>
      <c r="G132" s="223" t="s">
        <v>975</v>
      </c>
      <c r="H132" s="223">
        <v>55</v>
      </c>
    </row>
    <row r="133" spans="1:8" ht="16.5" customHeight="1">
      <c r="A133" s="220"/>
      <c r="B133" s="223" t="s">
        <v>2057</v>
      </c>
      <c r="C133" s="222" t="s">
        <v>562</v>
      </c>
      <c r="D133" s="223" t="s">
        <v>151</v>
      </c>
      <c r="E133" s="224"/>
      <c r="F133" s="223" t="s">
        <v>146</v>
      </c>
      <c r="G133" s="223" t="s">
        <v>974</v>
      </c>
      <c r="H133" s="223">
        <v>30</v>
      </c>
    </row>
    <row r="134" spans="1:8" ht="18.75" customHeight="1">
      <c r="A134" s="220"/>
      <c r="B134" s="223" t="s">
        <v>2058</v>
      </c>
      <c r="C134" s="222" t="s">
        <v>2059</v>
      </c>
      <c r="D134" s="223" t="s">
        <v>151</v>
      </c>
      <c r="E134" s="224"/>
      <c r="F134" s="223" t="s">
        <v>2060</v>
      </c>
      <c r="G134" s="223" t="s">
        <v>1025</v>
      </c>
      <c r="H134" s="223">
        <v>45</v>
      </c>
    </row>
    <row r="135" spans="1:8" ht="51.75" customHeight="1">
      <c r="A135" s="19" t="s">
        <v>2078</v>
      </c>
      <c r="B135" s="92" t="s">
        <v>2061</v>
      </c>
      <c r="C135" s="93" t="s">
        <v>2062</v>
      </c>
      <c r="D135" s="92"/>
      <c r="E135" s="154"/>
      <c r="F135" s="92" t="s">
        <v>2071</v>
      </c>
      <c r="G135" s="92">
        <v>182</v>
      </c>
      <c r="H135" s="92">
        <v>245</v>
      </c>
    </row>
    <row r="136" spans="1:8" ht="20.25" customHeight="1">
      <c r="A136" s="14"/>
      <c r="B136" s="5"/>
      <c r="C136" s="98" t="s">
        <v>1641</v>
      </c>
      <c r="D136" s="98"/>
      <c r="E136" s="155"/>
      <c r="F136" s="98"/>
      <c r="G136" s="98"/>
      <c r="H136" s="98"/>
    </row>
    <row r="137" spans="1:8" ht="18.75" customHeight="1">
      <c r="A137" s="220"/>
      <c r="B137" s="221" t="s">
        <v>2050</v>
      </c>
      <c r="C137" s="222" t="s">
        <v>884</v>
      </c>
      <c r="D137" s="223" t="s">
        <v>151</v>
      </c>
      <c r="E137" s="224"/>
      <c r="F137" s="223" t="s">
        <v>146</v>
      </c>
      <c r="G137" s="223" t="s">
        <v>971</v>
      </c>
      <c r="H137" s="223">
        <v>25</v>
      </c>
    </row>
    <row r="138" spans="1:8" ht="37.5" customHeight="1">
      <c r="A138" s="220"/>
      <c r="B138" s="223" t="s">
        <v>465</v>
      </c>
      <c r="C138" s="222" t="s">
        <v>466</v>
      </c>
      <c r="D138" s="223" t="s">
        <v>151</v>
      </c>
      <c r="E138" s="224"/>
      <c r="F138" s="223" t="s">
        <v>146</v>
      </c>
      <c r="G138" s="223" t="s">
        <v>1049</v>
      </c>
      <c r="H138" s="223">
        <v>60</v>
      </c>
    </row>
    <row r="139" spans="1:8" ht="50.25" customHeight="1">
      <c r="A139" s="220"/>
      <c r="B139" s="223" t="s">
        <v>2051</v>
      </c>
      <c r="C139" s="222" t="s">
        <v>421</v>
      </c>
      <c r="D139" s="223" t="s">
        <v>151</v>
      </c>
      <c r="E139" s="224"/>
      <c r="F139" s="223" t="s">
        <v>146</v>
      </c>
      <c r="G139" s="223" t="s">
        <v>1023</v>
      </c>
      <c r="H139" s="223">
        <v>35</v>
      </c>
    </row>
    <row r="140" spans="1:8" ht="18.75" customHeight="1">
      <c r="A140" s="220"/>
      <c r="B140" s="223" t="s">
        <v>2052</v>
      </c>
      <c r="C140" s="222" t="s">
        <v>541</v>
      </c>
      <c r="D140" s="223" t="s">
        <v>151</v>
      </c>
      <c r="E140" s="224"/>
      <c r="F140" s="223" t="s">
        <v>146</v>
      </c>
      <c r="G140" s="223" t="s">
        <v>969</v>
      </c>
      <c r="H140" s="223">
        <v>30</v>
      </c>
    </row>
    <row r="141" spans="1:8" ht="18.75" customHeight="1">
      <c r="A141" s="220"/>
      <c r="B141" s="223" t="s">
        <v>2055</v>
      </c>
      <c r="C141" s="225" t="s">
        <v>2072</v>
      </c>
      <c r="D141" s="223" t="s">
        <v>151</v>
      </c>
      <c r="E141" s="224"/>
      <c r="F141" s="223" t="s">
        <v>146</v>
      </c>
      <c r="G141" s="223" t="s">
        <v>968</v>
      </c>
      <c r="H141" s="223">
        <v>20</v>
      </c>
    </row>
    <row r="142" spans="1:8" ht="18.75" customHeight="1">
      <c r="A142" s="220"/>
      <c r="B142" s="223" t="s">
        <v>2057</v>
      </c>
      <c r="C142" s="222" t="s">
        <v>562</v>
      </c>
      <c r="D142" s="223" t="s">
        <v>151</v>
      </c>
      <c r="E142" s="224"/>
      <c r="F142" s="223" t="s">
        <v>146</v>
      </c>
      <c r="G142" s="223" t="s">
        <v>974</v>
      </c>
      <c r="H142" s="223">
        <v>30</v>
      </c>
    </row>
    <row r="143" spans="1:8" ht="15" customHeight="1">
      <c r="A143" s="220"/>
      <c r="B143" s="223" t="s">
        <v>2058</v>
      </c>
      <c r="C143" s="222" t="s">
        <v>2059</v>
      </c>
      <c r="D143" s="223" t="s">
        <v>151</v>
      </c>
      <c r="E143" s="224"/>
      <c r="F143" s="223" t="s">
        <v>146</v>
      </c>
      <c r="G143" s="223" t="s">
        <v>1025</v>
      </c>
      <c r="H143" s="223">
        <v>45</v>
      </c>
    </row>
    <row r="144" spans="1:8" ht="41.25" customHeight="1">
      <c r="A144" s="19" t="s">
        <v>2079</v>
      </c>
      <c r="B144" s="92" t="s">
        <v>2063</v>
      </c>
      <c r="C144" s="93" t="s">
        <v>2064</v>
      </c>
      <c r="D144" s="92" t="s">
        <v>151</v>
      </c>
      <c r="E144" s="154"/>
      <c r="F144" s="92" t="s">
        <v>2071</v>
      </c>
      <c r="G144" s="92" t="s">
        <v>2073</v>
      </c>
      <c r="H144" s="92">
        <v>500</v>
      </c>
    </row>
    <row r="145" spans="1:8" ht="19.5" customHeight="1">
      <c r="A145" s="14"/>
      <c r="B145" s="5"/>
      <c r="C145" s="99" t="s">
        <v>1641</v>
      </c>
      <c r="D145" s="99"/>
      <c r="E145" s="155"/>
      <c r="F145" s="99"/>
      <c r="G145" s="99"/>
      <c r="H145" s="99"/>
    </row>
    <row r="146" spans="1:8" ht="18.75" customHeight="1">
      <c r="A146" s="220"/>
      <c r="B146" s="221" t="s">
        <v>2050</v>
      </c>
      <c r="C146" s="226" t="s">
        <v>884</v>
      </c>
      <c r="D146" s="221" t="s">
        <v>151</v>
      </c>
      <c r="E146" s="224"/>
      <c r="F146" s="221" t="s">
        <v>146</v>
      </c>
      <c r="G146" s="221" t="s">
        <v>971</v>
      </c>
      <c r="H146" s="223">
        <v>25</v>
      </c>
    </row>
    <row r="147" spans="1:8" ht="18.75" customHeight="1">
      <c r="A147" s="220"/>
      <c r="B147" s="223" t="s">
        <v>2055</v>
      </c>
      <c r="C147" s="226" t="s">
        <v>2072</v>
      </c>
      <c r="D147" s="223" t="s">
        <v>151</v>
      </c>
      <c r="E147" s="224"/>
      <c r="F147" s="223" t="s">
        <v>146</v>
      </c>
      <c r="G147" s="223" t="s">
        <v>968</v>
      </c>
      <c r="H147" s="223">
        <v>20</v>
      </c>
    </row>
    <row r="148" spans="1:8" ht="18.75" customHeight="1">
      <c r="A148" s="220"/>
      <c r="B148" s="223" t="s">
        <v>496</v>
      </c>
      <c r="C148" s="226" t="s">
        <v>497</v>
      </c>
      <c r="D148" s="223" t="s">
        <v>151</v>
      </c>
      <c r="E148" s="224"/>
      <c r="F148" s="223" t="s">
        <v>146</v>
      </c>
      <c r="G148" s="223" t="s">
        <v>968</v>
      </c>
      <c r="H148" s="223">
        <v>40</v>
      </c>
    </row>
    <row r="149" spans="1:8" ht="18.75" customHeight="1">
      <c r="A149" s="220"/>
      <c r="B149" s="223" t="s">
        <v>498</v>
      </c>
      <c r="C149" s="226" t="s">
        <v>499</v>
      </c>
      <c r="D149" s="223" t="s">
        <v>151</v>
      </c>
      <c r="E149" s="224"/>
      <c r="F149" s="223" t="s">
        <v>146</v>
      </c>
      <c r="G149" s="223" t="s">
        <v>966</v>
      </c>
      <c r="H149" s="223">
        <v>40</v>
      </c>
    </row>
    <row r="150" spans="1:8" ht="18.75" customHeight="1">
      <c r="A150" s="220"/>
      <c r="B150" s="223" t="s">
        <v>2058</v>
      </c>
      <c r="C150" s="226" t="s">
        <v>2059</v>
      </c>
      <c r="D150" s="223" t="s">
        <v>151</v>
      </c>
      <c r="E150" s="224"/>
      <c r="F150" s="223" t="s">
        <v>2060</v>
      </c>
      <c r="G150" s="223" t="s">
        <v>1025</v>
      </c>
      <c r="H150" s="223">
        <v>45</v>
      </c>
    </row>
    <row r="151" spans="1:8" ht="36.75" customHeight="1">
      <c r="A151" s="220"/>
      <c r="B151" s="223" t="s">
        <v>465</v>
      </c>
      <c r="C151" s="226" t="s">
        <v>466</v>
      </c>
      <c r="D151" s="223" t="s">
        <v>151</v>
      </c>
      <c r="E151" s="224"/>
      <c r="F151" s="223" t="s">
        <v>146</v>
      </c>
      <c r="G151" s="223" t="s">
        <v>1049</v>
      </c>
      <c r="H151" s="223">
        <v>60</v>
      </c>
    </row>
    <row r="152" spans="1:8" ht="15.75" customHeight="1">
      <c r="A152" s="220"/>
      <c r="B152" s="221" t="s">
        <v>467</v>
      </c>
      <c r="C152" s="226" t="s">
        <v>468</v>
      </c>
      <c r="D152" s="226" t="s">
        <v>151</v>
      </c>
      <c r="E152" s="224"/>
      <c r="F152" s="221" t="s">
        <v>146</v>
      </c>
      <c r="G152" s="221" t="s">
        <v>973</v>
      </c>
      <c r="H152" s="221">
        <v>30</v>
      </c>
    </row>
    <row r="153" spans="1:8" ht="18.75" customHeight="1">
      <c r="A153" s="220"/>
      <c r="B153" s="221" t="s">
        <v>469</v>
      </c>
      <c r="C153" s="226" t="s">
        <v>470</v>
      </c>
      <c r="D153" s="221" t="s">
        <v>151</v>
      </c>
      <c r="E153" s="224"/>
      <c r="F153" s="221" t="s">
        <v>146</v>
      </c>
      <c r="G153" s="221" t="s">
        <v>99</v>
      </c>
      <c r="H153" s="223">
        <v>25</v>
      </c>
    </row>
    <row r="154" spans="1:8" ht="18.75" customHeight="1">
      <c r="A154" s="220"/>
      <c r="B154" s="223" t="s">
        <v>486</v>
      </c>
      <c r="C154" s="226" t="s">
        <v>487</v>
      </c>
      <c r="D154" s="223" t="s">
        <v>151</v>
      </c>
      <c r="E154" s="224"/>
      <c r="F154" s="223" t="s">
        <v>146</v>
      </c>
      <c r="G154" s="223" t="s">
        <v>237</v>
      </c>
      <c r="H154" s="223">
        <v>20</v>
      </c>
    </row>
    <row r="155" spans="1:8" ht="39.75" customHeight="1">
      <c r="A155" s="220"/>
      <c r="B155" s="223" t="s">
        <v>500</v>
      </c>
      <c r="C155" s="226" t="s">
        <v>2067</v>
      </c>
      <c r="D155" s="223" t="s">
        <v>151</v>
      </c>
      <c r="E155" s="224"/>
      <c r="F155" s="223" t="s">
        <v>146</v>
      </c>
      <c r="G155" s="223" t="s">
        <v>1111</v>
      </c>
      <c r="H155" s="223">
        <v>100</v>
      </c>
    </row>
    <row r="156" spans="1:8" ht="54.75" customHeight="1">
      <c r="A156" s="220"/>
      <c r="B156" s="223" t="s">
        <v>2051</v>
      </c>
      <c r="C156" s="226" t="s">
        <v>421</v>
      </c>
      <c r="D156" s="223" t="s">
        <v>151</v>
      </c>
      <c r="E156" s="224"/>
      <c r="F156" s="223" t="s">
        <v>146</v>
      </c>
      <c r="G156" s="223" t="s">
        <v>1023</v>
      </c>
      <c r="H156" s="223">
        <v>35</v>
      </c>
    </row>
    <row r="157" spans="1:8" ht="16.5" customHeight="1">
      <c r="A157" s="220"/>
      <c r="B157" s="223" t="s">
        <v>2052</v>
      </c>
      <c r="C157" s="226" t="s">
        <v>541</v>
      </c>
      <c r="D157" s="223" t="s">
        <v>151</v>
      </c>
      <c r="E157" s="224"/>
      <c r="F157" s="223" t="s">
        <v>146</v>
      </c>
      <c r="G157" s="223" t="s">
        <v>969</v>
      </c>
      <c r="H157" s="223">
        <v>30</v>
      </c>
    </row>
    <row r="158" spans="1:8" ht="15" customHeight="1">
      <c r="A158" s="220"/>
      <c r="B158" s="223" t="s">
        <v>2057</v>
      </c>
      <c r="C158" s="226" t="s">
        <v>562</v>
      </c>
      <c r="D158" s="223" t="s">
        <v>151</v>
      </c>
      <c r="E158" s="224"/>
      <c r="F158" s="223" t="s">
        <v>146</v>
      </c>
      <c r="G158" s="223" t="s">
        <v>974</v>
      </c>
      <c r="H158" s="223">
        <v>30</v>
      </c>
    </row>
    <row r="159" spans="1:8" ht="52.5" customHeight="1">
      <c r="A159" s="19" t="s">
        <v>2080</v>
      </c>
      <c r="B159" s="92" t="s">
        <v>2065</v>
      </c>
      <c r="C159" s="93" t="s">
        <v>2074</v>
      </c>
      <c r="D159" s="92"/>
      <c r="E159" s="154"/>
      <c r="F159" s="92" t="s">
        <v>2071</v>
      </c>
      <c r="G159" s="92" t="s">
        <v>2075</v>
      </c>
      <c r="H159" s="92">
        <v>825</v>
      </c>
    </row>
    <row r="160" spans="1:8" ht="18.75" customHeight="1">
      <c r="A160" s="14"/>
      <c r="B160" s="88"/>
      <c r="C160" s="89" t="s">
        <v>1641</v>
      </c>
      <c r="D160" s="88"/>
      <c r="E160" s="155"/>
      <c r="F160" s="88"/>
      <c r="G160" s="88"/>
      <c r="H160" s="88"/>
    </row>
    <row r="161" spans="1:8" ht="18.75" customHeight="1">
      <c r="A161" s="220"/>
      <c r="B161" s="223" t="s">
        <v>2050</v>
      </c>
      <c r="C161" s="225" t="s">
        <v>884</v>
      </c>
      <c r="D161" s="223" t="s">
        <v>151</v>
      </c>
      <c r="E161" s="224"/>
      <c r="F161" s="223" t="s">
        <v>146</v>
      </c>
      <c r="G161" s="223" t="s">
        <v>971</v>
      </c>
      <c r="H161" s="223">
        <v>25</v>
      </c>
    </row>
    <row r="162" spans="1:8" ht="18.75" customHeight="1">
      <c r="A162" s="220"/>
      <c r="B162" s="223" t="s">
        <v>2055</v>
      </c>
      <c r="C162" s="222" t="s">
        <v>2072</v>
      </c>
      <c r="D162" s="223" t="s">
        <v>151</v>
      </c>
      <c r="E162" s="224"/>
      <c r="F162" s="223" t="s">
        <v>146</v>
      </c>
      <c r="G162" s="223" t="s">
        <v>968</v>
      </c>
      <c r="H162" s="223">
        <v>20</v>
      </c>
    </row>
    <row r="163" spans="1:8" ht="51" customHeight="1">
      <c r="A163" s="220"/>
      <c r="B163" s="223" t="s">
        <v>2066</v>
      </c>
      <c r="C163" s="222" t="s">
        <v>446</v>
      </c>
      <c r="D163" s="223" t="s">
        <v>151</v>
      </c>
      <c r="E163" s="224"/>
      <c r="F163" s="223" t="s">
        <v>146</v>
      </c>
      <c r="G163" s="223" t="s">
        <v>1070</v>
      </c>
      <c r="H163" s="223">
        <v>80</v>
      </c>
    </row>
    <row r="164" spans="1:8" ht="14.25" customHeight="1">
      <c r="A164" s="220"/>
      <c r="B164" s="223" t="s">
        <v>2053</v>
      </c>
      <c r="C164" s="222" t="s">
        <v>448</v>
      </c>
      <c r="D164" s="223" t="s">
        <v>151</v>
      </c>
      <c r="E164" s="224"/>
      <c r="F164" s="223" t="s">
        <v>146</v>
      </c>
      <c r="G164" s="223" t="s">
        <v>1025</v>
      </c>
      <c r="H164" s="223">
        <v>40</v>
      </c>
    </row>
    <row r="165" spans="1:8" ht="15.75" customHeight="1">
      <c r="A165" s="220"/>
      <c r="B165" s="223" t="s">
        <v>451</v>
      </c>
      <c r="C165" s="222" t="s">
        <v>452</v>
      </c>
      <c r="D165" s="223" t="s">
        <v>151</v>
      </c>
      <c r="E165" s="224"/>
      <c r="F165" s="223" t="s">
        <v>146</v>
      </c>
      <c r="G165" s="223" t="s">
        <v>1023</v>
      </c>
      <c r="H165" s="223">
        <v>45</v>
      </c>
    </row>
    <row r="166" spans="1:8" ht="15.75" customHeight="1">
      <c r="A166" s="220"/>
      <c r="B166" s="223" t="s">
        <v>453</v>
      </c>
      <c r="C166" s="222" t="s">
        <v>454</v>
      </c>
      <c r="D166" s="223" t="s">
        <v>151</v>
      </c>
      <c r="E166" s="224"/>
      <c r="F166" s="223" t="s">
        <v>146</v>
      </c>
      <c r="G166" s="223" t="s">
        <v>977</v>
      </c>
      <c r="H166" s="223">
        <v>40</v>
      </c>
    </row>
    <row r="167" spans="1:8" ht="38.25" customHeight="1">
      <c r="A167" s="220"/>
      <c r="B167" s="221" t="s">
        <v>465</v>
      </c>
      <c r="C167" s="222" t="s">
        <v>466</v>
      </c>
      <c r="D167" s="221" t="s">
        <v>151</v>
      </c>
      <c r="E167" s="224"/>
      <c r="F167" s="221" t="s">
        <v>146</v>
      </c>
      <c r="G167" s="221" t="s">
        <v>1049</v>
      </c>
      <c r="H167" s="221">
        <v>60</v>
      </c>
    </row>
    <row r="168" spans="1:8" ht="18.75" customHeight="1">
      <c r="A168" s="220"/>
      <c r="B168" s="221" t="s">
        <v>467</v>
      </c>
      <c r="C168" s="222" t="s">
        <v>468</v>
      </c>
      <c r="D168" s="223" t="s">
        <v>151</v>
      </c>
      <c r="E168" s="224"/>
      <c r="F168" s="223" t="s">
        <v>146</v>
      </c>
      <c r="G168" s="223" t="s">
        <v>973</v>
      </c>
      <c r="H168" s="223">
        <v>30</v>
      </c>
    </row>
    <row r="169" spans="1:8" ht="18.75" customHeight="1">
      <c r="A169" s="220"/>
      <c r="B169" s="223" t="s">
        <v>469</v>
      </c>
      <c r="C169" s="222" t="s">
        <v>470</v>
      </c>
      <c r="D169" s="223" t="s">
        <v>151</v>
      </c>
      <c r="E169" s="224"/>
      <c r="F169" s="223" t="s">
        <v>146</v>
      </c>
      <c r="G169" s="223" t="s">
        <v>99</v>
      </c>
      <c r="H169" s="223">
        <v>25</v>
      </c>
    </row>
    <row r="170" spans="1:8" ht="18.75" customHeight="1">
      <c r="A170" s="220"/>
      <c r="B170" s="223" t="s">
        <v>486</v>
      </c>
      <c r="C170" s="230" t="s">
        <v>487</v>
      </c>
      <c r="D170" s="223" t="s">
        <v>151</v>
      </c>
      <c r="E170" s="224"/>
      <c r="F170" s="223" t="s">
        <v>146</v>
      </c>
      <c r="G170" s="223" t="s">
        <v>237</v>
      </c>
      <c r="H170" s="223">
        <v>20</v>
      </c>
    </row>
    <row r="171" spans="1:8" ht="18.75" customHeight="1">
      <c r="A171" s="220"/>
      <c r="B171" s="223" t="s">
        <v>496</v>
      </c>
      <c r="C171" s="229" t="s">
        <v>497</v>
      </c>
      <c r="D171" s="223" t="s">
        <v>151</v>
      </c>
      <c r="E171" s="224"/>
      <c r="F171" s="223" t="s">
        <v>146</v>
      </c>
      <c r="G171" s="223" t="s">
        <v>968</v>
      </c>
      <c r="H171" s="223">
        <v>40</v>
      </c>
    </row>
    <row r="172" spans="1:8" ht="18.75" customHeight="1">
      <c r="A172" s="220"/>
      <c r="B172" s="231" t="s">
        <v>498</v>
      </c>
      <c r="C172" s="232" t="s">
        <v>499</v>
      </c>
      <c r="D172" s="223" t="s">
        <v>151</v>
      </c>
      <c r="E172" s="224"/>
      <c r="F172" s="227" t="s">
        <v>146</v>
      </c>
      <c r="G172" s="223" t="s">
        <v>966</v>
      </c>
      <c r="H172" s="223">
        <v>40</v>
      </c>
    </row>
    <row r="173" spans="1:8" ht="39.75" customHeight="1">
      <c r="A173" s="220"/>
      <c r="B173" s="231" t="s">
        <v>500</v>
      </c>
      <c r="C173" s="232" t="s">
        <v>2067</v>
      </c>
      <c r="D173" s="223" t="s">
        <v>151</v>
      </c>
      <c r="E173" s="224"/>
      <c r="F173" s="227" t="s">
        <v>146</v>
      </c>
      <c r="G173" s="223" t="s">
        <v>1111</v>
      </c>
      <c r="H173" s="223">
        <v>100</v>
      </c>
    </row>
    <row r="174" spans="1:8" ht="31.5" customHeight="1">
      <c r="A174" s="220"/>
      <c r="B174" s="223" t="s">
        <v>2068</v>
      </c>
      <c r="C174" s="222" t="s">
        <v>531</v>
      </c>
      <c r="D174" s="223" t="s">
        <v>151</v>
      </c>
      <c r="E174" s="224"/>
      <c r="F174" s="223" t="s">
        <v>146</v>
      </c>
      <c r="G174" s="223" t="s">
        <v>1014</v>
      </c>
      <c r="H174" s="223">
        <v>50</v>
      </c>
    </row>
    <row r="175" spans="1:8" ht="18.75" customHeight="1">
      <c r="A175" s="220"/>
      <c r="B175" s="227" t="s">
        <v>2052</v>
      </c>
      <c r="C175" s="228" t="s">
        <v>541</v>
      </c>
      <c r="D175" s="223" t="s">
        <v>151</v>
      </c>
      <c r="E175" s="224"/>
      <c r="F175" s="227" t="s">
        <v>146</v>
      </c>
      <c r="G175" s="223" t="s">
        <v>969</v>
      </c>
      <c r="H175" s="223">
        <v>30</v>
      </c>
    </row>
    <row r="176" spans="1:8" ht="49.5" customHeight="1">
      <c r="A176" s="220"/>
      <c r="B176" s="227" t="s">
        <v>2051</v>
      </c>
      <c r="C176" s="228" t="s">
        <v>421</v>
      </c>
      <c r="D176" s="223" t="s">
        <v>151</v>
      </c>
      <c r="E176" s="224"/>
      <c r="F176" s="227" t="s">
        <v>146</v>
      </c>
      <c r="G176" s="223" t="s">
        <v>1023</v>
      </c>
      <c r="H176" s="223">
        <v>35</v>
      </c>
    </row>
    <row r="177" spans="1:8" ht="18.75" customHeight="1">
      <c r="A177" s="220"/>
      <c r="B177" s="227" t="s">
        <v>2058</v>
      </c>
      <c r="C177" s="228" t="s">
        <v>2059</v>
      </c>
      <c r="D177" s="223" t="s">
        <v>151</v>
      </c>
      <c r="E177" s="224"/>
      <c r="F177" s="227" t="s">
        <v>2060</v>
      </c>
      <c r="G177" s="223" t="s">
        <v>1025</v>
      </c>
      <c r="H177" s="223">
        <v>45</v>
      </c>
    </row>
    <row r="178" spans="1:8" ht="12.75" customHeight="1">
      <c r="A178" s="220"/>
      <c r="B178" s="220"/>
      <c r="C178" s="229" t="s">
        <v>1723</v>
      </c>
      <c r="D178" s="223"/>
      <c r="E178" s="224"/>
      <c r="F178" s="223"/>
      <c r="G178" s="223"/>
      <c r="H178" s="223"/>
    </row>
    <row r="179" spans="1:8" ht="14.25" customHeight="1">
      <c r="A179" s="220"/>
      <c r="B179" s="220"/>
      <c r="C179" s="229" t="s">
        <v>1641</v>
      </c>
      <c r="D179" s="223"/>
      <c r="E179" s="224"/>
      <c r="F179" s="223"/>
      <c r="G179" s="223"/>
      <c r="H179" s="223"/>
    </row>
    <row r="180" spans="1:8" ht="24" customHeight="1">
      <c r="A180" s="220"/>
      <c r="B180" s="227" t="s">
        <v>508</v>
      </c>
      <c r="C180" s="228" t="s">
        <v>509</v>
      </c>
      <c r="D180" s="223" t="s">
        <v>151</v>
      </c>
      <c r="E180" s="224"/>
      <c r="F180" s="223" t="s">
        <v>146</v>
      </c>
      <c r="G180" s="223" t="s">
        <v>969</v>
      </c>
      <c r="H180" s="223">
        <v>35</v>
      </c>
    </row>
    <row r="181" spans="1:8" ht="18.75" customHeight="1">
      <c r="A181" s="220"/>
      <c r="B181" s="223" t="s">
        <v>516</v>
      </c>
      <c r="C181" s="229" t="s">
        <v>517</v>
      </c>
      <c r="D181" s="223" t="s">
        <v>151</v>
      </c>
      <c r="E181" s="224"/>
      <c r="F181" s="223" t="s">
        <v>146</v>
      </c>
      <c r="G181" s="223" t="s">
        <v>91</v>
      </c>
      <c r="H181" s="223">
        <v>25</v>
      </c>
    </row>
    <row r="182" spans="1:8" ht="18.75" customHeight="1">
      <c r="A182" s="220"/>
      <c r="B182" s="223" t="s">
        <v>518</v>
      </c>
      <c r="C182" s="222" t="s">
        <v>519</v>
      </c>
      <c r="D182" s="223" t="s">
        <v>151</v>
      </c>
      <c r="E182" s="224"/>
      <c r="F182" s="223" t="s">
        <v>146</v>
      </c>
      <c r="G182" s="223" t="s">
        <v>1026</v>
      </c>
      <c r="H182" s="223">
        <v>40</v>
      </c>
    </row>
    <row r="183" spans="1:8" ht="51.75" customHeight="1">
      <c r="A183" s="19" t="s">
        <v>2081</v>
      </c>
      <c r="B183" s="125" t="s">
        <v>2069</v>
      </c>
      <c r="C183" s="20" t="s">
        <v>2070</v>
      </c>
      <c r="D183" s="92"/>
      <c r="E183" s="154"/>
      <c r="F183" s="92" t="s">
        <v>2071</v>
      </c>
      <c r="G183" s="92" t="s">
        <v>2076</v>
      </c>
      <c r="H183" s="92">
        <v>740</v>
      </c>
    </row>
    <row r="184" spans="1:8" ht="14.25" customHeight="1">
      <c r="A184" s="220"/>
      <c r="B184" s="235"/>
      <c r="C184" s="224" t="s">
        <v>1641</v>
      </c>
      <c r="D184" s="223"/>
      <c r="E184" s="224"/>
      <c r="F184" s="223"/>
      <c r="G184" s="223"/>
      <c r="H184" s="223"/>
    </row>
    <row r="185" spans="1:8" ht="14.25" customHeight="1">
      <c r="A185" s="220"/>
      <c r="B185" s="236" t="s">
        <v>2050</v>
      </c>
      <c r="C185" s="224" t="s">
        <v>884</v>
      </c>
      <c r="D185" s="223"/>
      <c r="E185" s="224"/>
      <c r="F185" s="223" t="s">
        <v>146</v>
      </c>
      <c r="G185" s="223">
        <v>19</v>
      </c>
      <c r="H185" s="223">
        <v>25</v>
      </c>
    </row>
    <row r="186" spans="1:8" ht="15" customHeight="1">
      <c r="A186" s="220"/>
      <c r="B186" s="233" t="s">
        <v>2055</v>
      </c>
      <c r="C186" s="224" t="s">
        <v>2072</v>
      </c>
      <c r="D186" s="223"/>
      <c r="E186" s="224"/>
      <c r="F186" s="223" t="s">
        <v>146</v>
      </c>
      <c r="G186" s="223">
        <v>16</v>
      </c>
      <c r="H186" s="223">
        <v>20</v>
      </c>
    </row>
    <row r="187" spans="1:8" ht="52.5" customHeight="1">
      <c r="A187" s="220"/>
      <c r="B187" s="233" t="s">
        <v>2066</v>
      </c>
      <c r="C187" s="224" t="s">
        <v>446</v>
      </c>
      <c r="D187" s="223"/>
      <c r="E187" s="224"/>
      <c r="F187" s="223" t="s">
        <v>146</v>
      </c>
      <c r="G187" s="223">
        <v>56</v>
      </c>
      <c r="H187" s="223">
        <v>80</v>
      </c>
    </row>
    <row r="188" spans="1:8" ht="16.5" customHeight="1">
      <c r="A188" s="220"/>
      <c r="B188" s="233" t="s">
        <v>2053</v>
      </c>
      <c r="C188" s="224" t="s">
        <v>448</v>
      </c>
      <c r="D188" s="223"/>
      <c r="E188" s="224"/>
      <c r="F188" s="223" t="s">
        <v>146</v>
      </c>
      <c r="G188" s="223">
        <v>31</v>
      </c>
      <c r="H188" s="223">
        <v>40</v>
      </c>
    </row>
    <row r="189" spans="1:8" ht="16.5" customHeight="1">
      <c r="A189" s="220"/>
      <c r="B189" s="231" t="s">
        <v>451</v>
      </c>
      <c r="C189" s="224" t="s">
        <v>452</v>
      </c>
      <c r="D189" s="223"/>
      <c r="E189" s="224"/>
      <c r="F189" s="223" t="s">
        <v>146</v>
      </c>
      <c r="G189" s="223">
        <v>29</v>
      </c>
      <c r="H189" s="223">
        <v>45</v>
      </c>
    </row>
    <row r="190" spans="1:8" ht="16.5" customHeight="1">
      <c r="A190" s="220"/>
      <c r="B190" s="231" t="s">
        <v>453</v>
      </c>
      <c r="C190" s="224" t="s">
        <v>454</v>
      </c>
      <c r="D190" s="223"/>
      <c r="E190" s="224"/>
      <c r="F190" s="223" t="s">
        <v>146</v>
      </c>
      <c r="G190" s="223">
        <v>25</v>
      </c>
      <c r="H190" s="223">
        <v>40</v>
      </c>
    </row>
    <row r="191" spans="1:8" ht="42" customHeight="1">
      <c r="A191" s="220"/>
      <c r="B191" s="233" t="s">
        <v>465</v>
      </c>
      <c r="C191" s="224" t="s">
        <v>466</v>
      </c>
      <c r="D191" s="223"/>
      <c r="E191" s="224"/>
      <c r="F191" s="223" t="s">
        <v>146</v>
      </c>
      <c r="G191" s="223">
        <v>48</v>
      </c>
      <c r="H191" s="223">
        <v>60</v>
      </c>
    </row>
    <row r="192" spans="1:8" ht="13.5" customHeight="1">
      <c r="A192" s="220"/>
      <c r="B192" s="237" t="s">
        <v>467</v>
      </c>
      <c r="C192" s="224" t="s">
        <v>468</v>
      </c>
      <c r="D192" s="223"/>
      <c r="E192" s="224"/>
      <c r="F192" s="223" t="s">
        <v>146</v>
      </c>
      <c r="G192" s="223">
        <v>21</v>
      </c>
      <c r="H192" s="223">
        <v>30</v>
      </c>
    </row>
    <row r="193" spans="1:8" ht="13.5" customHeight="1">
      <c r="A193" s="220"/>
      <c r="B193" s="238" t="s">
        <v>469</v>
      </c>
      <c r="C193" s="224" t="s">
        <v>470</v>
      </c>
      <c r="D193" s="223"/>
      <c r="E193" s="224"/>
      <c r="F193" s="223" t="s">
        <v>146</v>
      </c>
      <c r="G193" s="223">
        <v>8</v>
      </c>
      <c r="H193" s="223">
        <v>25</v>
      </c>
    </row>
    <row r="194" spans="1:8" ht="13.5" customHeight="1">
      <c r="A194" s="220"/>
      <c r="B194" s="237" t="s">
        <v>486</v>
      </c>
      <c r="C194" s="224" t="s">
        <v>487</v>
      </c>
      <c r="D194" s="223"/>
      <c r="E194" s="224"/>
      <c r="F194" s="223" t="s">
        <v>146</v>
      </c>
      <c r="G194" s="223">
        <v>10</v>
      </c>
      <c r="H194" s="223">
        <v>20</v>
      </c>
    </row>
    <row r="195" spans="1:8" ht="13.5" customHeight="1">
      <c r="A195" s="220"/>
      <c r="B195" s="239" t="s">
        <v>496</v>
      </c>
      <c r="C195" s="224" t="s">
        <v>497</v>
      </c>
      <c r="D195" s="223"/>
      <c r="E195" s="224"/>
      <c r="F195" s="223" t="s">
        <v>146</v>
      </c>
      <c r="G195" s="223">
        <v>16</v>
      </c>
      <c r="H195" s="223">
        <v>40</v>
      </c>
    </row>
    <row r="196" spans="1:8" ht="13.5" customHeight="1">
      <c r="A196" s="220"/>
      <c r="B196" s="239" t="s">
        <v>498</v>
      </c>
      <c r="C196" s="224" t="s">
        <v>499</v>
      </c>
      <c r="D196" s="223"/>
      <c r="E196" s="224"/>
      <c r="F196" s="223" t="s">
        <v>146</v>
      </c>
      <c r="G196" s="223">
        <v>14</v>
      </c>
      <c r="H196" s="223">
        <v>40</v>
      </c>
    </row>
    <row r="197" spans="1:8" ht="38.25" customHeight="1">
      <c r="A197" s="220"/>
      <c r="B197" s="237" t="s">
        <v>500</v>
      </c>
      <c r="C197" s="240" t="s">
        <v>2067</v>
      </c>
      <c r="D197" s="223"/>
      <c r="E197" s="224"/>
      <c r="F197" s="223" t="s">
        <v>146</v>
      </c>
      <c r="G197" s="223">
        <v>70</v>
      </c>
      <c r="H197" s="223">
        <v>100</v>
      </c>
    </row>
    <row r="198" spans="1:8" ht="18.75" customHeight="1">
      <c r="A198" s="220"/>
      <c r="B198" s="233" t="s">
        <v>2052</v>
      </c>
      <c r="C198" s="241" t="s">
        <v>541</v>
      </c>
      <c r="D198" s="223"/>
      <c r="E198" s="224"/>
      <c r="F198" s="223" t="s">
        <v>146</v>
      </c>
      <c r="G198" s="223">
        <v>17</v>
      </c>
      <c r="H198" s="223">
        <v>30</v>
      </c>
    </row>
    <row r="199" spans="1:8" ht="53.25" customHeight="1">
      <c r="A199" s="220"/>
      <c r="B199" s="233" t="s">
        <v>2051</v>
      </c>
      <c r="C199" s="241" t="s">
        <v>421</v>
      </c>
      <c r="D199" s="223"/>
      <c r="E199" s="224"/>
      <c r="F199" s="223" t="s">
        <v>146</v>
      </c>
      <c r="G199" s="223">
        <v>29</v>
      </c>
      <c r="H199" s="223">
        <v>35</v>
      </c>
    </row>
    <row r="200" spans="1:8" ht="18.75" customHeight="1">
      <c r="A200" s="220"/>
      <c r="B200" s="233" t="s">
        <v>2058</v>
      </c>
      <c r="C200" s="241" t="s">
        <v>2059</v>
      </c>
      <c r="D200" s="223"/>
      <c r="E200" s="224"/>
      <c r="F200" s="223" t="s">
        <v>2060</v>
      </c>
      <c r="G200" s="223">
        <v>31</v>
      </c>
      <c r="H200" s="223">
        <v>45</v>
      </c>
    </row>
    <row r="201" spans="1:8" ht="12.75" customHeight="1">
      <c r="A201" s="220"/>
      <c r="B201" s="233"/>
      <c r="C201" s="241" t="s">
        <v>1723</v>
      </c>
      <c r="D201" s="223"/>
      <c r="E201" s="224"/>
      <c r="F201" s="223"/>
      <c r="G201" s="223"/>
      <c r="H201" s="223"/>
    </row>
    <row r="202" spans="1:8" ht="12.75" customHeight="1">
      <c r="A202" s="220"/>
      <c r="B202" s="233"/>
      <c r="C202" s="241" t="s">
        <v>1641</v>
      </c>
      <c r="D202" s="223"/>
      <c r="E202" s="224"/>
      <c r="F202" s="223"/>
      <c r="G202" s="223"/>
      <c r="H202" s="223"/>
    </row>
    <row r="203" spans="1:8" ht="12.75" customHeight="1">
      <c r="A203" s="220"/>
      <c r="B203" s="234" t="s">
        <v>516</v>
      </c>
      <c r="C203" s="241" t="s">
        <v>517</v>
      </c>
      <c r="D203" s="223"/>
      <c r="E203" s="224"/>
      <c r="F203" s="223" t="s">
        <v>146</v>
      </c>
      <c r="G203" s="223">
        <v>7</v>
      </c>
      <c r="H203" s="223">
        <v>25</v>
      </c>
    </row>
    <row r="204" spans="1:8" ht="12.75" customHeight="1">
      <c r="A204" s="220"/>
      <c r="B204" s="234" t="s">
        <v>518</v>
      </c>
      <c r="C204" s="241" t="s">
        <v>519</v>
      </c>
      <c r="D204" s="223"/>
      <c r="E204" s="224"/>
      <c r="F204" s="223" t="s">
        <v>146</v>
      </c>
      <c r="G204" s="223">
        <v>32</v>
      </c>
      <c r="H204" s="223">
        <v>40</v>
      </c>
    </row>
    <row r="205" spans="1:8" s="102" customFormat="1" ht="15.75">
      <c r="A205" s="19" t="s">
        <v>37</v>
      </c>
      <c r="B205" s="19"/>
      <c r="C205" s="20" t="s">
        <v>550</v>
      </c>
      <c r="D205" s="100" t="s">
        <v>151</v>
      </c>
      <c r="E205" s="148"/>
      <c r="F205" s="101" t="s">
        <v>146</v>
      </c>
      <c r="G205" s="19"/>
      <c r="H205" s="19"/>
    </row>
    <row r="206" spans="1:8" ht="31.5">
      <c r="A206" s="15" t="s">
        <v>38</v>
      </c>
      <c r="B206" s="15" t="s">
        <v>551</v>
      </c>
      <c r="C206" s="16" t="s">
        <v>552</v>
      </c>
      <c r="D206" s="7" t="s">
        <v>151</v>
      </c>
      <c r="E206" s="208" t="s">
        <v>2587</v>
      </c>
      <c r="F206" s="97" t="s">
        <v>146</v>
      </c>
      <c r="G206" s="15">
        <v>86</v>
      </c>
      <c r="H206" s="10">
        <v>115</v>
      </c>
    </row>
    <row r="207" spans="1:8" ht="15.75">
      <c r="A207" s="15" t="s">
        <v>39</v>
      </c>
      <c r="B207" s="15" t="s">
        <v>553</v>
      </c>
      <c r="C207" s="16" t="s">
        <v>554</v>
      </c>
      <c r="D207" s="7" t="s">
        <v>151</v>
      </c>
      <c r="E207" s="208" t="s">
        <v>2588</v>
      </c>
      <c r="F207" s="97" t="s">
        <v>146</v>
      </c>
      <c r="G207" s="15">
        <v>22</v>
      </c>
      <c r="H207" s="10">
        <v>30</v>
      </c>
    </row>
    <row r="208" spans="1:8" ht="31.5">
      <c r="A208" s="15" t="s">
        <v>40</v>
      </c>
      <c r="B208" s="15" t="s">
        <v>555</v>
      </c>
      <c r="C208" s="16" t="s">
        <v>556</v>
      </c>
      <c r="D208" s="7" t="s">
        <v>151</v>
      </c>
      <c r="E208" s="208" t="s">
        <v>2589</v>
      </c>
      <c r="F208" s="97" t="s">
        <v>146</v>
      </c>
      <c r="G208" s="15">
        <v>131</v>
      </c>
      <c r="H208" s="10">
        <v>175</v>
      </c>
    </row>
    <row r="209" spans="1:8" ht="31.5">
      <c r="A209" s="15" t="s">
        <v>41</v>
      </c>
      <c r="B209" s="15" t="s">
        <v>557</v>
      </c>
      <c r="C209" s="16" t="s">
        <v>558</v>
      </c>
      <c r="D209" s="7" t="s">
        <v>151</v>
      </c>
      <c r="E209" s="208" t="s">
        <v>2590</v>
      </c>
      <c r="F209" s="97" t="s">
        <v>146</v>
      </c>
      <c r="G209" s="15">
        <v>169</v>
      </c>
      <c r="H209" s="10">
        <v>250</v>
      </c>
    </row>
    <row r="210" spans="1:8" ht="31.5">
      <c r="A210" s="15" t="s">
        <v>42</v>
      </c>
      <c r="B210" s="15" t="s">
        <v>559</v>
      </c>
      <c r="C210" s="16" t="s">
        <v>560</v>
      </c>
      <c r="D210" s="7" t="s">
        <v>151</v>
      </c>
      <c r="E210" s="208" t="s">
        <v>2591</v>
      </c>
      <c r="F210" s="97" t="s">
        <v>146</v>
      </c>
      <c r="G210" s="15">
        <v>263</v>
      </c>
      <c r="H210" s="10">
        <v>355</v>
      </c>
    </row>
    <row r="211" spans="1:8" ht="15.75">
      <c r="A211" s="27" t="s">
        <v>44</v>
      </c>
      <c r="B211" s="27" t="s">
        <v>561</v>
      </c>
      <c r="C211" s="28" t="s">
        <v>562</v>
      </c>
      <c r="D211" s="7" t="s">
        <v>151</v>
      </c>
      <c r="E211" s="208" t="s">
        <v>2592</v>
      </c>
      <c r="F211" s="97" t="s">
        <v>146</v>
      </c>
      <c r="G211" s="27">
        <v>22</v>
      </c>
      <c r="H211" s="10">
        <v>30</v>
      </c>
    </row>
    <row r="212" spans="1:8" ht="15.75">
      <c r="A212" s="27" t="s">
        <v>45</v>
      </c>
      <c r="B212" s="27" t="s">
        <v>563</v>
      </c>
      <c r="C212" s="28" t="s">
        <v>564</v>
      </c>
      <c r="D212" s="7" t="s">
        <v>151</v>
      </c>
      <c r="E212" s="208" t="s">
        <v>2593</v>
      </c>
      <c r="F212" s="97" t="s">
        <v>146</v>
      </c>
      <c r="G212" s="27">
        <v>33</v>
      </c>
      <c r="H212" s="10">
        <v>45</v>
      </c>
    </row>
    <row r="213" spans="1:8" ht="15.75">
      <c r="A213" s="27" t="s">
        <v>48</v>
      </c>
      <c r="B213" s="27" t="s">
        <v>565</v>
      </c>
      <c r="C213" s="28" t="s">
        <v>566</v>
      </c>
      <c r="D213" s="7" t="s">
        <v>151</v>
      </c>
      <c r="E213" s="208" t="s">
        <v>2594</v>
      </c>
      <c r="F213" s="97" t="s">
        <v>146</v>
      </c>
      <c r="G213" s="27">
        <v>26</v>
      </c>
      <c r="H213" s="10">
        <v>35</v>
      </c>
    </row>
    <row r="214" spans="1:8" ht="15.75">
      <c r="A214" s="15" t="s">
        <v>51</v>
      </c>
      <c r="B214" s="15" t="s">
        <v>567</v>
      </c>
      <c r="C214" s="16" t="s">
        <v>568</v>
      </c>
      <c r="D214" s="7" t="s">
        <v>151</v>
      </c>
      <c r="E214" s="208" t="s">
        <v>2595</v>
      </c>
      <c r="F214" s="97" t="s">
        <v>146</v>
      </c>
      <c r="G214" s="15">
        <v>106</v>
      </c>
      <c r="H214" s="10">
        <v>140</v>
      </c>
    </row>
    <row r="215" spans="1:8" s="259" customFormat="1" ht="33.75">
      <c r="A215" s="251" t="s">
        <v>54</v>
      </c>
      <c r="B215" s="252" t="s">
        <v>990</v>
      </c>
      <c r="C215" s="253" t="s">
        <v>20</v>
      </c>
      <c r="D215" s="261" t="s">
        <v>151</v>
      </c>
      <c r="E215" s="255" t="s">
        <v>1749</v>
      </c>
      <c r="F215" s="262" t="s">
        <v>146</v>
      </c>
      <c r="G215" s="252">
        <v>13.67</v>
      </c>
      <c r="H215" s="258">
        <v>20</v>
      </c>
    </row>
    <row r="216" spans="1:8" ht="15.75">
      <c r="A216" s="19" t="s">
        <v>68</v>
      </c>
      <c r="B216" s="15"/>
      <c r="C216" s="20" t="s">
        <v>569</v>
      </c>
      <c r="D216" s="7"/>
      <c r="E216" s="146"/>
      <c r="F216" s="126"/>
      <c r="G216" s="15"/>
      <c r="H216" s="15"/>
    </row>
    <row r="217" spans="1:8" ht="47.25">
      <c r="A217" s="15" t="s">
        <v>197</v>
      </c>
      <c r="B217" s="31" t="s">
        <v>399</v>
      </c>
      <c r="C217" s="16" t="s">
        <v>400</v>
      </c>
      <c r="D217" s="7" t="s">
        <v>151</v>
      </c>
      <c r="E217" s="193" t="s">
        <v>1765</v>
      </c>
      <c r="F217" s="97" t="s">
        <v>146</v>
      </c>
      <c r="G217" s="31">
        <v>29</v>
      </c>
      <c r="H217" s="10">
        <v>40</v>
      </c>
    </row>
    <row r="218" spans="1:8" ht="48" customHeight="1">
      <c r="A218" s="15" t="s">
        <v>198</v>
      </c>
      <c r="B218" s="31" t="s">
        <v>401</v>
      </c>
      <c r="C218" s="16" t="s">
        <v>402</v>
      </c>
      <c r="D218" s="7" t="s">
        <v>151</v>
      </c>
      <c r="E218" s="193" t="s">
        <v>1766</v>
      </c>
      <c r="F218" s="97" t="s">
        <v>146</v>
      </c>
      <c r="G218" s="31">
        <v>50</v>
      </c>
      <c r="H218" s="10">
        <v>68</v>
      </c>
    </row>
    <row r="219" spans="1:8" ht="31.5">
      <c r="A219" s="15" t="s">
        <v>199</v>
      </c>
      <c r="B219" s="31" t="s">
        <v>403</v>
      </c>
      <c r="C219" s="16" t="s">
        <v>404</v>
      </c>
      <c r="D219" s="7" t="s">
        <v>151</v>
      </c>
      <c r="E219" s="193" t="s">
        <v>1767</v>
      </c>
      <c r="F219" s="97" t="s">
        <v>146</v>
      </c>
      <c r="G219" s="31">
        <v>44</v>
      </c>
      <c r="H219" s="10">
        <v>60</v>
      </c>
    </row>
    <row r="220" spans="1:8" ht="15.75">
      <c r="A220" s="15" t="s">
        <v>69</v>
      </c>
      <c r="B220" s="15" t="s">
        <v>570</v>
      </c>
      <c r="C220" s="16" t="s">
        <v>571</v>
      </c>
      <c r="D220" s="7" t="s">
        <v>151</v>
      </c>
      <c r="E220" s="208" t="s">
        <v>2596</v>
      </c>
      <c r="F220" s="97" t="s">
        <v>146</v>
      </c>
      <c r="G220" s="15">
        <v>22</v>
      </c>
      <c r="H220" s="10">
        <v>35</v>
      </c>
    </row>
    <row r="221" spans="1:8" ht="15.75">
      <c r="A221" s="15" t="s">
        <v>70</v>
      </c>
      <c r="B221" s="15" t="s">
        <v>572</v>
      </c>
      <c r="C221" s="16" t="s">
        <v>573</v>
      </c>
      <c r="D221" s="7" t="s">
        <v>151</v>
      </c>
      <c r="E221" s="208" t="s">
        <v>2597</v>
      </c>
      <c r="F221" s="97" t="s">
        <v>146</v>
      </c>
      <c r="G221" s="15">
        <v>32</v>
      </c>
      <c r="H221" s="10">
        <v>50</v>
      </c>
    </row>
    <row r="222" spans="1:8" ht="47.25">
      <c r="A222" s="15" t="s">
        <v>71</v>
      </c>
      <c r="B222" s="15" t="s">
        <v>574</v>
      </c>
      <c r="C222" s="16" t="s">
        <v>575</v>
      </c>
      <c r="D222" s="7" t="s">
        <v>151</v>
      </c>
      <c r="E222" s="208" t="s">
        <v>2598</v>
      </c>
      <c r="F222" s="97" t="s">
        <v>146</v>
      </c>
      <c r="G222" s="15">
        <v>23</v>
      </c>
      <c r="H222" s="10">
        <v>35</v>
      </c>
    </row>
    <row r="223" spans="1:8" ht="31.5">
      <c r="A223" s="15" t="s">
        <v>72</v>
      </c>
      <c r="B223" s="15" t="s">
        <v>576</v>
      </c>
      <c r="C223" s="16" t="s">
        <v>577</v>
      </c>
      <c r="D223" s="7" t="s">
        <v>151</v>
      </c>
      <c r="E223" s="208" t="s">
        <v>2599</v>
      </c>
      <c r="F223" s="97" t="s">
        <v>146</v>
      </c>
      <c r="G223" s="15">
        <v>31</v>
      </c>
      <c r="H223" s="10">
        <v>40</v>
      </c>
    </row>
    <row r="224" spans="1:8" ht="18.75" customHeight="1">
      <c r="A224" s="15" t="s">
        <v>73</v>
      </c>
      <c r="B224" s="15" t="s">
        <v>578</v>
      </c>
      <c r="C224" s="16" t="s">
        <v>579</v>
      </c>
      <c r="D224" s="7" t="s">
        <v>151</v>
      </c>
      <c r="E224" s="208" t="s">
        <v>2600</v>
      </c>
      <c r="F224" s="97" t="s">
        <v>146</v>
      </c>
      <c r="G224" s="15">
        <v>47</v>
      </c>
      <c r="H224" s="10">
        <v>60</v>
      </c>
    </row>
    <row r="225" spans="1:8" ht="15.75">
      <c r="A225" s="15" t="s">
        <v>74</v>
      </c>
      <c r="B225" s="15" t="s">
        <v>580</v>
      </c>
      <c r="C225" s="16" t="s">
        <v>581</v>
      </c>
      <c r="D225" s="7" t="s">
        <v>151</v>
      </c>
      <c r="E225" s="208" t="s">
        <v>2601</v>
      </c>
      <c r="F225" s="97" t="s">
        <v>146</v>
      </c>
      <c r="G225" s="15">
        <v>23</v>
      </c>
      <c r="H225" s="10">
        <v>30</v>
      </c>
    </row>
    <row r="226" spans="1:8" ht="31.5">
      <c r="A226" s="15" t="s">
        <v>981</v>
      </c>
      <c r="B226" s="15" t="s">
        <v>582</v>
      </c>
      <c r="C226" s="16" t="s">
        <v>583</v>
      </c>
      <c r="D226" s="7" t="s">
        <v>151</v>
      </c>
      <c r="E226" s="208" t="s">
        <v>2602</v>
      </c>
      <c r="F226" s="97" t="s">
        <v>146</v>
      </c>
      <c r="G226" s="15">
        <v>22</v>
      </c>
      <c r="H226" s="10">
        <v>50</v>
      </c>
    </row>
    <row r="227" spans="1:8" ht="33.75">
      <c r="A227" s="15" t="s">
        <v>1008</v>
      </c>
      <c r="B227" s="15" t="s">
        <v>2516</v>
      </c>
      <c r="C227" s="16" t="s">
        <v>2519</v>
      </c>
      <c r="D227" s="7" t="s">
        <v>151</v>
      </c>
      <c r="E227" s="205" t="s">
        <v>2603</v>
      </c>
      <c r="F227" s="97" t="s">
        <v>146</v>
      </c>
      <c r="G227" s="15" t="s">
        <v>1088</v>
      </c>
      <c r="H227" s="10">
        <v>84</v>
      </c>
    </row>
    <row r="228" spans="1:8" ht="33.75">
      <c r="A228" s="15" t="s">
        <v>2515</v>
      </c>
      <c r="B228" s="15" t="s">
        <v>2517</v>
      </c>
      <c r="C228" s="16" t="s">
        <v>2520</v>
      </c>
      <c r="D228" s="7" t="s">
        <v>151</v>
      </c>
      <c r="E228" s="205" t="s">
        <v>2604</v>
      </c>
      <c r="F228" s="97" t="s">
        <v>146</v>
      </c>
      <c r="G228" s="15" t="s">
        <v>2518</v>
      </c>
      <c r="H228" s="10">
        <v>114</v>
      </c>
    </row>
    <row r="229" spans="1:8" s="259" customFormat="1" ht="33.75">
      <c r="A229" s="251" t="s">
        <v>1008</v>
      </c>
      <c r="B229" s="252" t="s">
        <v>989</v>
      </c>
      <c r="C229" s="253" t="s">
        <v>1495</v>
      </c>
      <c r="D229" s="261" t="s">
        <v>151</v>
      </c>
      <c r="E229" s="255" t="s">
        <v>1768</v>
      </c>
      <c r="F229" s="262" t="s">
        <v>146</v>
      </c>
      <c r="G229" s="252">
        <v>16</v>
      </c>
      <c r="H229" s="258">
        <v>20</v>
      </c>
    </row>
    <row r="230" spans="1:8" ht="15.75">
      <c r="A230" s="19" t="s">
        <v>75</v>
      </c>
      <c r="B230" s="8"/>
      <c r="C230" s="11" t="s">
        <v>21</v>
      </c>
      <c r="D230" s="7"/>
      <c r="E230" s="146"/>
      <c r="F230" s="97"/>
      <c r="G230" s="8"/>
      <c r="H230" s="15"/>
    </row>
    <row r="231" spans="1:8" ht="15.75">
      <c r="A231" s="15" t="s">
        <v>77</v>
      </c>
      <c r="B231" s="8"/>
      <c r="C231" s="11" t="s">
        <v>22</v>
      </c>
      <c r="D231" s="7"/>
      <c r="E231" s="146"/>
      <c r="F231" s="97"/>
      <c r="G231" s="8"/>
      <c r="H231" s="15"/>
    </row>
    <row r="232" spans="1:8" s="259" customFormat="1" ht="33.75">
      <c r="A232" s="251" t="s">
        <v>1325</v>
      </c>
      <c r="B232" s="252" t="s">
        <v>23</v>
      </c>
      <c r="C232" s="260" t="s">
        <v>24</v>
      </c>
      <c r="D232" s="261" t="s">
        <v>151</v>
      </c>
      <c r="E232" s="255" t="s">
        <v>1769</v>
      </c>
      <c r="F232" s="262" t="s">
        <v>146</v>
      </c>
      <c r="G232" s="252">
        <v>93.9</v>
      </c>
      <c r="H232" s="258">
        <v>130</v>
      </c>
    </row>
    <row r="233" spans="1:8" s="259" customFormat="1" ht="30.75" customHeight="1">
      <c r="A233" s="251" t="s">
        <v>1326</v>
      </c>
      <c r="B233" s="252" t="s">
        <v>25</v>
      </c>
      <c r="C233" s="260" t="s">
        <v>26</v>
      </c>
      <c r="D233" s="261" t="s">
        <v>151</v>
      </c>
      <c r="E233" s="255" t="s">
        <v>1770</v>
      </c>
      <c r="F233" s="262" t="s">
        <v>146</v>
      </c>
      <c r="G233" s="252">
        <v>52</v>
      </c>
      <c r="H233" s="258">
        <v>70</v>
      </c>
    </row>
    <row r="234" spans="1:8" ht="15.75">
      <c r="A234" s="15" t="s">
        <v>78</v>
      </c>
      <c r="B234" s="7"/>
      <c r="C234" s="11" t="s">
        <v>27</v>
      </c>
      <c r="D234" s="7"/>
      <c r="E234" s="146"/>
      <c r="F234" s="97"/>
      <c r="G234" s="8"/>
      <c r="H234" s="15"/>
    </row>
    <row r="235" spans="1:8" s="259" customFormat="1" ht="47.25">
      <c r="A235" s="251" t="s">
        <v>1327</v>
      </c>
      <c r="B235" s="252" t="s">
        <v>28</v>
      </c>
      <c r="C235" s="260" t="s">
        <v>29</v>
      </c>
      <c r="D235" s="261" t="s">
        <v>151</v>
      </c>
      <c r="E235" s="255" t="s">
        <v>1771</v>
      </c>
      <c r="F235" s="262" t="s">
        <v>146</v>
      </c>
      <c r="G235" s="252">
        <v>112.81</v>
      </c>
      <c r="H235" s="258">
        <v>155</v>
      </c>
    </row>
    <row r="236" spans="1:8" s="259" customFormat="1" ht="47.25">
      <c r="A236" s="251" t="s">
        <v>1328</v>
      </c>
      <c r="B236" s="252" t="s">
        <v>30</v>
      </c>
      <c r="C236" s="260" t="s">
        <v>31</v>
      </c>
      <c r="D236" s="261" t="s">
        <v>151</v>
      </c>
      <c r="E236" s="255" t="s">
        <v>1772</v>
      </c>
      <c r="F236" s="262" t="s">
        <v>146</v>
      </c>
      <c r="G236" s="252">
        <v>88.63</v>
      </c>
      <c r="H236" s="258">
        <v>120</v>
      </c>
    </row>
    <row r="237" spans="1:8" ht="15.75">
      <c r="A237" s="15" t="s">
        <v>79</v>
      </c>
      <c r="B237" s="7"/>
      <c r="C237" s="11" t="s">
        <v>32</v>
      </c>
      <c r="D237" s="7"/>
      <c r="E237" s="146"/>
      <c r="F237" s="97"/>
      <c r="G237" s="8"/>
      <c r="H237" s="15"/>
    </row>
    <row r="238" spans="1:8" s="259" customFormat="1" ht="47.25">
      <c r="A238" s="251" t="s">
        <v>1329</v>
      </c>
      <c r="B238" s="252" t="s">
        <v>33</v>
      </c>
      <c r="C238" s="260" t="s">
        <v>34</v>
      </c>
      <c r="D238" s="261" t="s">
        <v>151</v>
      </c>
      <c r="E238" s="255" t="s">
        <v>1773</v>
      </c>
      <c r="F238" s="262" t="s">
        <v>146</v>
      </c>
      <c r="G238" s="252">
        <v>138</v>
      </c>
      <c r="H238" s="258">
        <v>187</v>
      </c>
    </row>
    <row r="239" spans="1:8" s="259" customFormat="1" ht="63">
      <c r="A239" s="251" t="s">
        <v>1330</v>
      </c>
      <c r="B239" s="252" t="s">
        <v>35</v>
      </c>
      <c r="C239" s="253" t="s">
        <v>36</v>
      </c>
      <c r="D239" s="261" t="s">
        <v>151</v>
      </c>
      <c r="E239" s="255" t="s">
        <v>1774</v>
      </c>
      <c r="F239" s="262" t="s">
        <v>146</v>
      </c>
      <c r="G239" s="252">
        <v>69.67</v>
      </c>
      <c r="H239" s="258">
        <v>95</v>
      </c>
    </row>
    <row r="240" spans="1:8" ht="15.75">
      <c r="A240" s="19" t="s">
        <v>80</v>
      </c>
      <c r="B240" s="31"/>
      <c r="C240" s="22" t="s">
        <v>81</v>
      </c>
      <c r="D240" s="7"/>
      <c r="E240" s="147"/>
      <c r="F240" s="22"/>
      <c r="G240" s="31"/>
      <c r="H240" s="15"/>
    </row>
    <row r="241" spans="1:8" ht="78.75">
      <c r="A241" s="31" t="s">
        <v>82</v>
      </c>
      <c r="B241" s="10" t="s">
        <v>83</v>
      </c>
      <c r="C241" s="2" t="s">
        <v>584</v>
      </c>
      <c r="D241" s="106" t="s">
        <v>1493</v>
      </c>
      <c r="E241" s="193" t="s">
        <v>2605</v>
      </c>
      <c r="F241" s="127" t="s">
        <v>147</v>
      </c>
      <c r="G241" s="27">
        <v>168</v>
      </c>
      <c r="H241" s="10">
        <v>230</v>
      </c>
    </row>
    <row r="242" spans="1:8" ht="47.25">
      <c r="A242" s="31" t="s">
        <v>84</v>
      </c>
      <c r="B242" s="14" t="s">
        <v>85</v>
      </c>
      <c r="C242" s="40" t="s">
        <v>585</v>
      </c>
      <c r="D242" s="106" t="s">
        <v>151</v>
      </c>
      <c r="E242" s="193" t="s">
        <v>2606</v>
      </c>
      <c r="F242" s="127" t="s">
        <v>147</v>
      </c>
      <c r="G242" s="31">
        <v>204</v>
      </c>
      <c r="H242" s="10">
        <v>270</v>
      </c>
    </row>
    <row r="243" spans="1:8" ht="15.75">
      <c r="A243" s="31" t="s">
        <v>87</v>
      </c>
      <c r="B243" s="14" t="s">
        <v>586</v>
      </c>
      <c r="C243" s="40" t="s">
        <v>587</v>
      </c>
      <c r="D243" s="106" t="s">
        <v>151</v>
      </c>
      <c r="E243" s="193" t="s">
        <v>2607</v>
      </c>
      <c r="F243" s="127" t="s">
        <v>147</v>
      </c>
      <c r="G243" s="31">
        <v>325</v>
      </c>
      <c r="H243" s="10">
        <v>440</v>
      </c>
    </row>
    <row r="244" spans="1:8" ht="31.5">
      <c r="A244" s="31" t="s">
        <v>89</v>
      </c>
      <c r="B244" s="14" t="s">
        <v>588</v>
      </c>
      <c r="C244" s="40" t="s">
        <v>589</v>
      </c>
      <c r="D244" s="106" t="s">
        <v>151</v>
      </c>
      <c r="E244" s="193" t="s">
        <v>2608</v>
      </c>
      <c r="F244" s="127" t="s">
        <v>147</v>
      </c>
      <c r="G244" s="31">
        <v>253</v>
      </c>
      <c r="H244" s="10">
        <v>340</v>
      </c>
    </row>
    <row r="245" spans="1:8" ht="31.5">
      <c r="A245" s="31" t="s">
        <v>200</v>
      </c>
      <c r="B245" s="14" t="s">
        <v>590</v>
      </c>
      <c r="C245" s="40" t="s">
        <v>591</v>
      </c>
      <c r="D245" s="106" t="s">
        <v>151</v>
      </c>
      <c r="E245" s="193" t="s">
        <v>2609</v>
      </c>
      <c r="F245" s="127" t="s">
        <v>147</v>
      </c>
      <c r="G245" s="31">
        <v>253</v>
      </c>
      <c r="H245" s="10">
        <v>340</v>
      </c>
    </row>
    <row r="246" spans="1:8" ht="15.75">
      <c r="A246" s="31" t="s">
        <v>201</v>
      </c>
      <c r="B246" s="14" t="s">
        <v>592</v>
      </c>
      <c r="C246" s="40" t="s">
        <v>593</v>
      </c>
      <c r="D246" s="106" t="s">
        <v>151</v>
      </c>
      <c r="E246" s="193" t="s">
        <v>2610</v>
      </c>
      <c r="F246" s="127" t="s">
        <v>147</v>
      </c>
      <c r="G246" s="31">
        <v>310</v>
      </c>
      <c r="H246" s="10">
        <v>420</v>
      </c>
    </row>
    <row r="247" spans="1:8" ht="31.5">
      <c r="A247" s="31" t="s">
        <v>202</v>
      </c>
      <c r="B247" s="14" t="s">
        <v>594</v>
      </c>
      <c r="C247" s="40" t="s">
        <v>595</v>
      </c>
      <c r="D247" s="106"/>
      <c r="E247" s="193" t="s">
        <v>2611</v>
      </c>
      <c r="F247" s="127" t="s">
        <v>147</v>
      </c>
      <c r="G247" s="31">
        <v>431</v>
      </c>
      <c r="H247" s="10">
        <v>580</v>
      </c>
    </row>
    <row r="248" spans="1:8" ht="47.25">
      <c r="A248" s="31" t="s">
        <v>203</v>
      </c>
      <c r="B248" s="14" t="s">
        <v>596</v>
      </c>
      <c r="C248" s="40" t="s">
        <v>597</v>
      </c>
      <c r="D248" s="106" t="s">
        <v>151</v>
      </c>
      <c r="E248" s="193" t="s">
        <v>2612</v>
      </c>
      <c r="F248" s="127" t="s">
        <v>147</v>
      </c>
      <c r="G248" s="31">
        <v>431</v>
      </c>
      <c r="H248" s="10">
        <v>580</v>
      </c>
    </row>
    <row r="249" spans="1:8" ht="31.5">
      <c r="A249" s="31" t="s">
        <v>204</v>
      </c>
      <c r="B249" s="14" t="s">
        <v>598</v>
      </c>
      <c r="C249" s="41" t="s">
        <v>1496</v>
      </c>
      <c r="D249" s="106" t="s">
        <v>151</v>
      </c>
      <c r="E249" s="193" t="s">
        <v>2613</v>
      </c>
      <c r="F249" s="127" t="s">
        <v>147</v>
      </c>
      <c r="G249" s="31">
        <v>112</v>
      </c>
      <c r="H249" s="10">
        <v>150</v>
      </c>
    </row>
    <row r="250" spans="1:8" s="259" customFormat="1" ht="33.75">
      <c r="A250" s="263" t="s">
        <v>205</v>
      </c>
      <c r="B250" s="264" t="s">
        <v>986</v>
      </c>
      <c r="C250" s="265" t="s">
        <v>86</v>
      </c>
      <c r="D250" s="261" t="s">
        <v>151</v>
      </c>
      <c r="E250" s="266" t="s">
        <v>1775</v>
      </c>
      <c r="F250" s="267" t="s">
        <v>147</v>
      </c>
      <c r="G250" s="268">
        <v>449</v>
      </c>
      <c r="H250" s="251" t="s">
        <v>1295</v>
      </c>
    </row>
    <row r="251" spans="1:8" s="259" customFormat="1" ht="31.5">
      <c r="A251" s="263" t="s">
        <v>206</v>
      </c>
      <c r="B251" s="264" t="s">
        <v>987</v>
      </c>
      <c r="C251" s="265" t="s">
        <v>88</v>
      </c>
      <c r="D251" s="261" t="s">
        <v>151</v>
      </c>
      <c r="E251" s="266" t="s">
        <v>1776</v>
      </c>
      <c r="F251" s="267" t="s">
        <v>147</v>
      </c>
      <c r="G251" s="268">
        <v>300</v>
      </c>
      <c r="H251" s="251" t="s">
        <v>1296</v>
      </c>
    </row>
    <row r="252" spans="1:8" s="259" customFormat="1" ht="31.5">
      <c r="A252" s="263" t="s">
        <v>207</v>
      </c>
      <c r="B252" s="264" t="s">
        <v>988</v>
      </c>
      <c r="C252" s="265" t="s">
        <v>90</v>
      </c>
      <c r="D252" s="261" t="s">
        <v>151</v>
      </c>
      <c r="E252" s="266" t="s">
        <v>1777</v>
      </c>
      <c r="F252" s="267" t="s">
        <v>147</v>
      </c>
      <c r="G252" s="268">
        <v>613</v>
      </c>
      <c r="H252" s="251" t="s">
        <v>1297</v>
      </c>
    </row>
    <row r="253" spans="1:8" s="259" customFormat="1" ht="31.5">
      <c r="A253" s="263" t="s">
        <v>1534</v>
      </c>
      <c r="B253" s="264" t="s">
        <v>1538</v>
      </c>
      <c r="C253" s="269" t="s">
        <v>1539</v>
      </c>
      <c r="D253" s="261" t="s">
        <v>151</v>
      </c>
      <c r="E253" s="266" t="s">
        <v>1778</v>
      </c>
      <c r="F253" s="270" t="s">
        <v>147</v>
      </c>
      <c r="G253" s="271">
        <v>90</v>
      </c>
      <c r="H253" s="258" t="s">
        <v>1233</v>
      </c>
    </row>
    <row r="254" spans="1:8" s="259" customFormat="1" ht="31.5">
      <c r="A254" s="263" t="s">
        <v>1535</v>
      </c>
      <c r="B254" s="307" t="s">
        <v>1525</v>
      </c>
      <c r="C254" s="308" t="s">
        <v>1526</v>
      </c>
      <c r="D254" s="309" t="s">
        <v>151</v>
      </c>
      <c r="E254" s="310" t="s">
        <v>1779</v>
      </c>
      <c r="F254" s="311" t="s">
        <v>1527</v>
      </c>
      <c r="G254" s="311">
        <v>750</v>
      </c>
      <c r="H254" s="311" t="s">
        <v>1233</v>
      </c>
    </row>
    <row r="255" spans="1:8" s="259" customFormat="1" ht="31.5">
      <c r="A255" s="263" t="s">
        <v>1536</v>
      </c>
      <c r="B255" s="307" t="s">
        <v>1528</v>
      </c>
      <c r="C255" s="308" t="s">
        <v>1529</v>
      </c>
      <c r="D255" s="309" t="s">
        <v>151</v>
      </c>
      <c r="E255" s="310" t="s">
        <v>1780</v>
      </c>
      <c r="F255" s="311" t="s">
        <v>1527</v>
      </c>
      <c r="G255" s="311">
        <v>944</v>
      </c>
      <c r="H255" s="311" t="s">
        <v>1233</v>
      </c>
    </row>
    <row r="256" spans="1:8" s="259" customFormat="1" ht="31.5">
      <c r="A256" s="263" t="s">
        <v>1537</v>
      </c>
      <c r="B256" s="307" t="s">
        <v>1530</v>
      </c>
      <c r="C256" s="308" t="s">
        <v>1531</v>
      </c>
      <c r="D256" s="309" t="s">
        <v>151</v>
      </c>
      <c r="E256" s="310" t="s">
        <v>1781</v>
      </c>
      <c r="F256" s="311" t="s">
        <v>1527</v>
      </c>
      <c r="G256" s="311">
        <v>803</v>
      </c>
      <c r="H256" s="311" t="s">
        <v>1233</v>
      </c>
    </row>
    <row r="257" spans="1:8" s="259" customFormat="1" ht="31.5">
      <c r="A257" s="263" t="s">
        <v>1540</v>
      </c>
      <c r="B257" s="307" t="s">
        <v>1532</v>
      </c>
      <c r="C257" s="308" t="s">
        <v>1533</v>
      </c>
      <c r="D257" s="309" t="s">
        <v>151</v>
      </c>
      <c r="E257" s="310" t="s">
        <v>1782</v>
      </c>
      <c r="F257" s="311" t="s">
        <v>1527</v>
      </c>
      <c r="G257" s="311">
        <v>1966</v>
      </c>
      <c r="H257" s="311" t="s">
        <v>1233</v>
      </c>
    </row>
    <row r="258" spans="1:8" ht="78.75">
      <c r="A258" s="32" t="s">
        <v>91</v>
      </c>
      <c r="B258" s="29"/>
      <c r="C258" s="39" t="s">
        <v>599</v>
      </c>
      <c r="D258" s="7" t="s">
        <v>1493</v>
      </c>
      <c r="E258" s="147"/>
      <c r="F258" s="39"/>
      <c r="G258" s="42"/>
      <c r="H258" s="15"/>
    </row>
    <row r="259" spans="1:8" ht="45.75" customHeight="1">
      <c r="A259" s="31" t="s">
        <v>92</v>
      </c>
      <c r="B259" s="14" t="s">
        <v>600</v>
      </c>
      <c r="C259" s="40" t="s">
        <v>617</v>
      </c>
      <c r="D259" s="106" t="s">
        <v>151</v>
      </c>
      <c r="E259" s="193" t="s">
        <v>2614</v>
      </c>
      <c r="F259" s="127" t="s">
        <v>147</v>
      </c>
      <c r="G259" s="21">
        <v>16</v>
      </c>
      <c r="H259" s="10">
        <v>25</v>
      </c>
    </row>
    <row r="260" spans="1:8" ht="18.75" customHeight="1">
      <c r="A260" s="31" t="s">
        <v>93</v>
      </c>
      <c r="B260" s="14" t="s">
        <v>602</v>
      </c>
      <c r="C260" s="41" t="s">
        <v>620</v>
      </c>
      <c r="D260" s="106" t="s">
        <v>151</v>
      </c>
      <c r="E260" s="193" t="s">
        <v>2615</v>
      </c>
      <c r="F260" s="127" t="s">
        <v>147</v>
      </c>
      <c r="G260" s="21">
        <v>9</v>
      </c>
      <c r="H260" s="10">
        <v>20</v>
      </c>
    </row>
    <row r="261" spans="1:8" ht="15.75">
      <c r="A261" s="31" t="s">
        <v>94</v>
      </c>
      <c r="B261" s="14" t="s">
        <v>604</v>
      </c>
      <c r="C261" s="40" t="s">
        <v>623</v>
      </c>
      <c r="D261" s="106" t="s">
        <v>151</v>
      </c>
      <c r="E261" s="193" t="s">
        <v>2616</v>
      </c>
      <c r="F261" s="127" t="s">
        <v>147</v>
      </c>
      <c r="G261" s="21">
        <v>16</v>
      </c>
      <c r="H261" s="10">
        <v>20</v>
      </c>
    </row>
    <row r="262" spans="1:8" ht="15.75">
      <c r="A262" s="31" t="s">
        <v>95</v>
      </c>
      <c r="B262" s="14" t="s">
        <v>606</v>
      </c>
      <c r="C262" s="40" t="s">
        <v>625</v>
      </c>
      <c r="D262" s="106" t="s">
        <v>151</v>
      </c>
      <c r="E262" s="193" t="s">
        <v>2617</v>
      </c>
      <c r="F262" s="127" t="s">
        <v>147</v>
      </c>
      <c r="G262" s="21">
        <v>19</v>
      </c>
      <c r="H262" s="10">
        <v>25</v>
      </c>
    </row>
    <row r="263" spans="1:8" ht="31.5">
      <c r="A263" s="31" t="s">
        <v>96</v>
      </c>
      <c r="B263" s="14" t="s">
        <v>43</v>
      </c>
      <c r="C263" s="41" t="s">
        <v>601</v>
      </c>
      <c r="D263" s="106" t="s">
        <v>151</v>
      </c>
      <c r="E263" s="193" t="s">
        <v>2618</v>
      </c>
      <c r="F263" s="127" t="s">
        <v>147</v>
      </c>
      <c r="G263" s="21">
        <v>93</v>
      </c>
      <c r="H263" s="10">
        <v>125</v>
      </c>
    </row>
    <row r="264" spans="1:8" ht="30.75" customHeight="1">
      <c r="A264" s="31" t="s">
        <v>97</v>
      </c>
      <c r="B264" s="14" t="s">
        <v>609</v>
      </c>
      <c r="C264" s="41" t="s">
        <v>630</v>
      </c>
      <c r="D264" s="106" t="s">
        <v>151</v>
      </c>
      <c r="E264" s="193" t="s">
        <v>2619</v>
      </c>
      <c r="F264" s="127" t="s">
        <v>147</v>
      </c>
      <c r="G264" s="21">
        <v>75</v>
      </c>
      <c r="H264" s="10">
        <v>100</v>
      </c>
    </row>
    <row r="265" spans="1:8" ht="33.75">
      <c r="A265" s="31" t="s">
        <v>98</v>
      </c>
      <c r="B265" s="14" t="s">
        <v>611</v>
      </c>
      <c r="C265" s="40" t="s">
        <v>627</v>
      </c>
      <c r="D265" s="106" t="s">
        <v>151</v>
      </c>
      <c r="E265" s="321" t="s">
        <v>1813</v>
      </c>
      <c r="F265" s="127" t="s">
        <v>147</v>
      </c>
      <c r="G265" s="21">
        <v>19</v>
      </c>
      <c r="H265" s="10">
        <v>25</v>
      </c>
    </row>
    <row r="266" spans="1:8" ht="33.75">
      <c r="A266" s="31" t="s">
        <v>1331</v>
      </c>
      <c r="B266" s="8" t="s">
        <v>46</v>
      </c>
      <c r="C266" s="2" t="s">
        <v>47</v>
      </c>
      <c r="D266" s="106" t="s">
        <v>151</v>
      </c>
      <c r="E266" s="193" t="s">
        <v>1807</v>
      </c>
      <c r="F266" s="127" t="s">
        <v>147</v>
      </c>
      <c r="G266" s="31" t="s">
        <v>237</v>
      </c>
      <c r="H266" s="10">
        <v>20</v>
      </c>
    </row>
    <row r="267" spans="1:8" ht="33.75">
      <c r="A267" s="31" t="s">
        <v>1332</v>
      </c>
      <c r="B267" s="8" t="s">
        <v>49</v>
      </c>
      <c r="C267" s="2" t="s">
        <v>50</v>
      </c>
      <c r="D267" s="106" t="s">
        <v>151</v>
      </c>
      <c r="E267" s="193" t="s">
        <v>1810</v>
      </c>
      <c r="F267" s="127" t="s">
        <v>147</v>
      </c>
      <c r="G267" s="15" t="s">
        <v>964</v>
      </c>
      <c r="H267" s="10">
        <v>20</v>
      </c>
    </row>
    <row r="268" spans="1:8" ht="33.75">
      <c r="A268" s="31" t="s">
        <v>1333</v>
      </c>
      <c r="B268" s="8" t="s">
        <v>52</v>
      </c>
      <c r="C268" s="2" t="s">
        <v>53</v>
      </c>
      <c r="D268" s="106" t="s">
        <v>151</v>
      </c>
      <c r="E268" s="193" t="s">
        <v>1812</v>
      </c>
      <c r="F268" s="127" t="s">
        <v>147</v>
      </c>
      <c r="G268" s="15" t="s">
        <v>91</v>
      </c>
      <c r="H268" s="10" t="s">
        <v>972</v>
      </c>
    </row>
    <row r="269" spans="1:8" s="259" customFormat="1" ht="33.75">
      <c r="A269" s="263" t="s">
        <v>1334</v>
      </c>
      <c r="B269" s="252" t="s">
        <v>55</v>
      </c>
      <c r="C269" s="275" t="s">
        <v>56</v>
      </c>
      <c r="D269" s="254" t="s">
        <v>151</v>
      </c>
      <c r="E269" s="266" t="s">
        <v>1808</v>
      </c>
      <c r="F269" s="276" t="s">
        <v>147</v>
      </c>
      <c r="G269" s="268">
        <v>4</v>
      </c>
      <c r="H269" s="258" t="s">
        <v>972</v>
      </c>
    </row>
    <row r="270" spans="1:8" ht="33.75">
      <c r="A270" s="31" t="s">
        <v>1335</v>
      </c>
      <c r="B270" s="14" t="s">
        <v>616</v>
      </c>
      <c r="C270" s="40" t="s">
        <v>57</v>
      </c>
      <c r="D270" s="106" t="s">
        <v>151</v>
      </c>
      <c r="E270" s="193" t="s">
        <v>1814</v>
      </c>
      <c r="F270" s="127" t="s">
        <v>147</v>
      </c>
      <c r="G270" s="21">
        <v>8</v>
      </c>
      <c r="H270" s="10" t="s">
        <v>972</v>
      </c>
    </row>
    <row r="271" spans="1:8" s="259" customFormat="1" ht="33.75">
      <c r="A271" s="263" t="s">
        <v>1336</v>
      </c>
      <c r="B271" s="252" t="s">
        <v>58</v>
      </c>
      <c r="C271" s="275" t="s">
        <v>59</v>
      </c>
      <c r="D271" s="254" t="s">
        <v>151</v>
      </c>
      <c r="E271" s="266" t="s">
        <v>1815</v>
      </c>
      <c r="F271" s="276" t="s">
        <v>147</v>
      </c>
      <c r="G271" s="277">
        <v>3</v>
      </c>
      <c r="H271" s="258" t="s">
        <v>972</v>
      </c>
    </row>
    <row r="272" spans="1:8" ht="33.75">
      <c r="A272" s="31" t="s">
        <v>1337</v>
      </c>
      <c r="B272" s="14" t="s">
        <v>619</v>
      </c>
      <c r="C272" s="41" t="s">
        <v>60</v>
      </c>
      <c r="D272" s="106" t="s">
        <v>151</v>
      </c>
      <c r="E272" s="193" t="s">
        <v>2620</v>
      </c>
      <c r="F272" s="127" t="s">
        <v>147</v>
      </c>
      <c r="G272" s="21">
        <v>9</v>
      </c>
      <c r="H272" s="10" t="s">
        <v>972</v>
      </c>
    </row>
    <row r="273" spans="1:8" s="259" customFormat="1" ht="33.75">
      <c r="A273" s="263" t="s">
        <v>1338</v>
      </c>
      <c r="B273" s="252" t="s">
        <v>61</v>
      </c>
      <c r="C273" s="275" t="s">
        <v>62</v>
      </c>
      <c r="D273" s="254" t="s">
        <v>151</v>
      </c>
      <c r="E273" s="266" t="s">
        <v>1816</v>
      </c>
      <c r="F273" s="276" t="s">
        <v>147</v>
      </c>
      <c r="G273" s="277">
        <v>4</v>
      </c>
      <c r="H273" s="258" t="s">
        <v>972</v>
      </c>
    </row>
    <row r="274" spans="1:8" ht="33.75">
      <c r="A274" s="31" t="s">
        <v>1339</v>
      </c>
      <c r="B274" s="14" t="s">
        <v>621</v>
      </c>
      <c r="C274" s="41" t="s">
        <v>622</v>
      </c>
      <c r="D274" s="106" t="s">
        <v>151</v>
      </c>
      <c r="E274" s="193" t="s">
        <v>1809</v>
      </c>
      <c r="F274" s="127" t="s">
        <v>147</v>
      </c>
      <c r="G274" s="21">
        <v>13</v>
      </c>
      <c r="H274" s="10" t="s">
        <v>972</v>
      </c>
    </row>
    <row r="275" spans="1:8" s="259" customFormat="1" ht="33.75">
      <c r="A275" s="263" t="s">
        <v>1340</v>
      </c>
      <c r="B275" s="252" t="s">
        <v>63</v>
      </c>
      <c r="C275" s="275" t="s">
        <v>64</v>
      </c>
      <c r="D275" s="254" t="s">
        <v>151</v>
      </c>
      <c r="E275" s="255" t="s">
        <v>1817</v>
      </c>
      <c r="F275" s="276" t="s">
        <v>147</v>
      </c>
      <c r="G275" s="252">
        <v>20</v>
      </c>
      <c r="H275" s="258" t="s">
        <v>978</v>
      </c>
    </row>
    <row r="276" spans="1:8" ht="33.75">
      <c r="A276" s="31" t="s">
        <v>1341</v>
      </c>
      <c r="B276" s="14" t="s">
        <v>624</v>
      </c>
      <c r="C276" s="41" t="s">
        <v>636</v>
      </c>
      <c r="D276" s="106" t="s">
        <v>151</v>
      </c>
      <c r="E276" s="193" t="s">
        <v>2621</v>
      </c>
      <c r="F276" s="127" t="s">
        <v>147</v>
      </c>
      <c r="G276" s="21">
        <v>75</v>
      </c>
      <c r="H276" s="10">
        <v>100</v>
      </c>
    </row>
    <row r="277" spans="1:8" ht="31.5">
      <c r="A277" s="31" t="s">
        <v>1342</v>
      </c>
      <c r="B277" s="14" t="s">
        <v>626</v>
      </c>
      <c r="C277" s="40" t="s">
        <v>628</v>
      </c>
      <c r="D277" s="106" t="s">
        <v>151</v>
      </c>
      <c r="E277" s="193" t="s">
        <v>2622</v>
      </c>
      <c r="F277" s="127" t="s">
        <v>147</v>
      </c>
      <c r="G277" s="21">
        <v>79</v>
      </c>
      <c r="H277" s="10">
        <v>100</v>
      </c>
    </row>
    <row r="278" spans="1:8" s="259" customFormat="1" ht="33.75">
      <c r="A278" s="263" t="s">
        <v>1343</v>
      </c>
      <c r="B278" s="261" t="s">
        <v>65</v>
      </c>
      <c r="C278" s="253" t="s">
        <v>66</v>
      </c>
      <c r="D278" s="254" t="s">
        <v>151</v>
      </c>
      <c r="E278" s="255" t="s">
        <v>1818</v>
      </c>
      <c r="F278" s="276" t="s">
        <v>147</v>
      </c>
      <c r="G278" s="277">
        <v>5</v>
      </c>
      <c r="H278" s="258">
        <v>10</v>
      </c>
    </row>
    <row r="279" spans="1:8" ht="47.25">
      <c r="A279" s="31" t="s">
        <v>1344</v>
      </c>
      <c r="B279" s="14" t="s">
        <v>629</v>
      </c>
      <c r="C279" s="40" t="s">
        <v>607</v>
      </c>
      <c r="D279" s="106" t="s">
        <v>151</v>
      </c>
      <c r="E279" s="193" t="s">
        <v>2623</v>
      </c>
      <c r="F279" s="127" t="s">
        <v>147</v>
      </c>
      <c r="G279" s="21">
        <v>285</v>
      </c>
      <c r="H279" s="10">
        <v>380</v>
      </c>
    </row>
    <row r="280" spans="1:8" ht="31.5">
      <c r="A280" s="31" t="s">
        <v>1345</v>
      </c>
      <c r="B280" s="14" t="s">
        <v>631</v>
      </c>
      <c r="C280" s="41" t="s">
        <v>608</v>
      </c>
      <c r="D280" s="106" t="s">
        <v>151</v>
      </c>
      <c r="E280" s="193" t="s">
        <v>2624</v>
      </c>
      <c r="F280" s="127" t="s">
        <v>147</v>
      </c>
      <c r="G280" s="21">
        <v>38</v>
      </c>
      <c r="H280" s="10">
        <v>55</v>
      </c>
    </row>
    <row r="281" spans="1:8" ht="31.5">
      <c r="A281" s="31" t="s">
        <v>1346</v>
      </c>
      <c r="B281" s="14" t="s">
        <v>633</v>
      </c>
      <c r="C281" s="40" t="s">
        <v>612</v>
      </c>
      <c r="D281" s="106" t="s">
        <v>151</v>
      </c>
      <c r="E281" s="193" t="s">
        <v>2625</v>
      </c>
      <c r="F281" s="127" t="s">
        <v>147</v>
      </c>
      <c r="G281" s="21">
        <v>44</v>
      </c>
      <c r="H281" s="10">
        <v>60</v>
      </c>
    </row>
    <row r="282" spans="1:8" ht="15.75">
      <c r="A282" s="31" t="s">
        <v>1347</v>
      </c>
      <c r="B282" s="14" t="s">
        <v>635</v>
      </c>
      <c r="C282" s="40" t="s">
        <v>618</v>
      </c>
      <c r="D282" s="106" t="s">
        <v>151</v>
      </c>
      <c r="E282" s="193" t="s">
        <v>2626</v>
      </c>
      <c r="F282" s="127" t="s">
        <v>147</v>
      </c>
      <c r="G282" s="21">
        <v>20</v>
      </c>
      <c r="H282" s="10">
        <v>25</v>
      </c>
    </row>
    <row r="283" spans="1:8" ht="31.5">
      <c r="A283" s="31" t="s">
        <v>1348</v>
      </c>
      <c r="B283" s="14" t="s">
        <v>637</v>
      </c>
      <c r="C283" s="40" t="s">
        <v>638</v>
      </c>
      <c r="D283" s="106" t="s">
        <v>151</v>
      </c>
      <c r="E283" s="193" t="s">
        <v>2627</v>
      </c>
      <c r="F283" s="127" t="s">
        <v>147</v>
      </c>
      <c r="G283" s="21">
        <v>74</v>
      </c>
      <c r="H283" s="10">
        <v>100</v>
      </c>
    </row>
    <row r="284" spans="1:8" ht="31.5">
      <c r="A284" s="31" t="s">
        <v>1349</v>
      </c>
      <c r="B284" s="14" t="s">
        <v>639</v>
      </c>
      <c r="C284" s="41" t="s">
        <v>603</v>
      </c>
      <c r="D284" s="106" t="s">
        <v>151</v>
      </c>
      <c r="E284" s="193" t="s">
        <v>2628</v>
      </c>
      <c r="F284" s="127" t="s">
        <v>147</v>
      </c>
      <c r="G284" s="21">
        <v>31</v>
      </c>
      <c r="H284" s="10">
        <v>45</v>
      </c>
    </row>
    <row r="285" spans="1:8" ht="15.75">
      <c r="A285" s="31" t="s">
        <v>1350</v>
      </c>
      <c r="B285" s="14" t="s">
        <v>641</v>
      </c>
      <c r="C285" s="41" t="s">
        <v>613</v>
      </c>
      <c r="D285" s="106" t="s">
        <v>151</v>
      </c>
      <c r="E285" s="193" t="s">
        <v>2629</v>
      </c>
      <c r="F285" s="127" t="s">
        <v>147</v>
      </c>
      <c r="G285" s="14">
        <v>43</v>
      </c>
      <c r="H285" s="10">
        <v>55</v>
      </c>
    </row>
    <row r="286" spans="1:8" ht="31.5">
      <c r="A286" s="31" t="s">
        <v>1351</v>
      </c>
      <c r="B286" s="14" t="s">
        <v>642</v>
      </c>
      <c r="C286" s="40" t="s">
        <v>610</v>
      </c>
      <c r="D286" s="106" t="s">
        <v>151</v>
      </c>
      <c r="E286" s="193" t="s">
        <v>2630</v>
      </c>
      <c r="F286" s="127" t="s">
        <v>147</v>
      </c>
      <c r="G286" s="21">
        <v>42</v>
      </c>
      <c r="H286" s="10">
        <v>55</v>
      </c>
    </row>
    <row r="287" spans="1:8" ht="31.5">
      <c r="A287" s="31" t="s">
        <v>1352</v>
      </c>
      <c r="B287" s="14" t="s">
        <v>1298</v>
      </c>
      <c r="C287" s="40" t="s">
        <v>605</v>
      </c>
      <c r="D287" s="106" t="s">
        <v>151</v>
      </c>
      <c r="E287" s="193" t="s">
        <v>2631</v>
      </c>
      <c r="F287" s="127" t="s">
        <v>147</v>
      </c>
      <c r="G287" s="21">
        <v>171</v>
      </c>
      <c r="H287" s="10">
        <v>230</v>
      </c>
    </row>
    <row r="288" spans="1:8" ht="31.5">
      <c r="A288" s="31" t="s">
        <v>1353</v>
      </c>
      <c r="B288" s="14" t="s">
        <v>1302</v>
      </c>
      <c r="C288" s="40" t="s">
        <v>632</v>
      </c>
      <c r="D288" s="106" t="s">
        <v>151</v>
      </c>
      <c r="E288" s="193" t="s">
        <v>2632</v>
      </c>
      <c r="F288" s="127" t="s">
        <v>147</v>
      </c>
      <c r="G288" s="21">
        <v>87</v>
      </c>
      <c r="H288" s="10">
        <v>115</v>
      </c>
    </row>
    <row r="289" spans="1:8" ht="94.5">
      <c r="A289" s="31" t="s">
        <v>1354</v>
      </c>
      <c r="B289" s="14" t="s">
        <v>1303</v>
      </c>
      <c r="C289" s="40" t="s">
        <v>634</v>
      </c>
      <c r="D289" s="106" t="s">
        <v>151</v>
      </c>
      <c r="E289" s="193" t="s">
        <v>2633</v>
      </c>
      <c r="F289" s="127" t="s">
        <v>147</v>
      </c>
      <c r="G289" s="21">
        <v>13</v>
      </c>
      <c r="H289" s="10">
        <v>25</v>
      </c>
    </row>
    <row r="290" spans="1:8" ht="15.75">
      <c r="A290" s="31" t="s">
        <v>1355</v>
      </c>
      <c r="B290" s="14" t="s">
        <v>1300</v>
      </c>
      <c r="C290" s="41" t="s">
        <v>615</v>
      </c>
      <c r="D290" s="106" t="s">
        <v>151</v>
      </c>
      <c r="E290" s="193" t="s">
        <v>2634</v>
      </c>
      <c r="F290" s="127" t="s">
        <v>147</v>
      </c>
      <c r="G290" s="21">
        <v>6</v>
      </c>
      <c r="H290" s="10">
        <v>45</v>
      </c>
    </row>
    <row r="291" spans="1:8" ht="18.75" customHeight="1">
      <c r="A291" s="31" t="s">
        <v>1356</v>
      </c>
      <c r="B291" s="14" t="s">
        <v>1301</v>
      </c>
      <c r="C291" s="40" t="s">
        <v>640</v>
      </c>
      <c r="D291" s="106" t="s">
        <v>151</v>
      </c>
      <c r="E291" s="193" t="s">
        <v>2635</v>
      </c>
      <c r="F291" s="127" t="s">
        <v>147</v>
      </c>
      <c r="G291" s="21">
        <v>110</v>
      </c>
      <c r="H291" s="10">
        <v>150</v>
      </c>
    </row>
    <row r="292" spans="1:8" ht="31.5">
      <c r="A292" s="31" t="s">
        <v>1357</v>
      </c>
      <c r="B292" s="14" t="s">
        <v>1304</v>
      </c>
      <c r="C292" s="40" t="s">
        <v>67</v>
      </c>
      <c r="D292" s="106" t="s">
        <v>151</v>
      </c>
      <c r="E292" s="193" t="s">
        <v>2636</v>
      </c>
      <c r="F292" s="127" t="s">
        <v>147</v>
      </c>
      <c r="G292" s="21">
        <v>61</v>
      </c>
      <c r="H292" s="10">
        <v>85</v>
      </c>
    </row>
    <row r="293" spans="1:8" ht="63">
      <c r="A293" s="31" t="s">
        <v>1358</v>
      </c>
      <c r="B293" s="14" t="s">
        <v>1305</v>
      </c>
      <c r="C293" s="40" t="s">
        <v>643</v>
      </c>
      <c r="D293" s="106" t="s">
        <v>151</v>
      </c>
      <c r="E293" s="193" t="s">
        <v>2637</v>
      </c>
      <c r="F293" s="127" t="s">
        <v>147</v>
      </c>
      <c r="G293" s="21">
        <v>13</v>
      </c>
      <c r="H293" s="10">
        <v>20</v>
      </c>
    </row>
    <row r="294" spans="1:8" ht="31.5">
      <c r="A294" s="31" t="s">
        <v>1359</v>
      </c>
      <c r="B294" s="14" t="s">
        <v>1299</v>
      </c>
      <c r="C294" s="40" t="s">
        <v>614</v>
      </c>
      <c r="D294" s="106" t="s">
        <v>151</v>
      </c>
      <c r="E294" s="193" t="s">
        <v>2638</v>
      </c>
      <c r="F294" s="127" t="s">
        <v>147</v>
      </c>
      <c r="G294" s="21">
        <v>17</v>
      </c>
      <c r="H294" s="10">
        <v>25</v>
      </c>
    </row>
    <row r="295" spans="1:8" ht="33.75">
      <c r="A295" s="31" t="s">
        <v>2512</v>
      </c>
      <c r="B295" s="14" t="s">
        <v>2513</v>
      </c>
      <c r="C295" s="40" t="s">
        <v>2514</v>
      </c>
      <c r="D295" s="106" t="s">
        <v>151</v>
      </c>
      <c r="E295" s="193" t="s">
        <v>2639</v>
      </c>
      <c r="F295" s="323" t="s">
        <v>1527</v>
      </c>
      <c r="G295" s="21">
        <v>112</v>
      </c>
      <c r="H295" s="10" t="s">
        <v>1730</v>
      </c>
    </row>
    <row r="296" spans="1:8" ht="15.75">
      <c r="A296" s="19" t="s">
        <v>99</v>
      </c>
      <c r="B296" s="31"/>
      <c r="C296" s="22" t="s">
        <v>76</v>
      </c>
      <c r="D296" s="106"/>
      <c r="E296" s="146"/>
      <c r="F296" s="136"/>
      <c r="G296" s="31"/>
      <c r="H296" s="15"/>
    </row>
    <row r="297" spans="1:8" ht="94.5">
      <c r="A297" s="31" t="s">
        <v>208</v>
      </c>
      <c r="B297" s="15" t="s">
        <v>644</v>
      </c>
      <c r="C297" s="18" t="s">
        <v>645</v>
      </c>
      <c r="D297" s="106" t="s">
        <v>1493</v>
      </c>
      <c r="E297" s="193" t="s">
        <v>2640</v>
      </c>
      <c r="F297" s="127" t="s">
        <v>147</v>
      </c>
      <c r="G297" s="15" t="s">
        <v>1001</v>
      </c>
      <c r="H297" s="10">
        <v>140</v>
      </c>
    </row>
    <row r="298" spans="1:8" ht="47.25">
      <c r="A298" s="35"/>
      <c r="B298" s="35"/>
      <c r="C298" s="43" t="s">
        <v>646</v>
      </c>
      <c r="D298" s="106"/>
      <c r="E298" s="193" t="s">
        <v>2641</v>
      </c>
      <c r="F298" s="137" t="s">
        <v>147</v>
      </c>
      <c r="G298" s="35"/>
      <c r="H298" s="10"/>
    </row>
    <row r="299" spans="1:8" ht="31.5">
      <c r="A299" s="31" t="s">
        <v>209</v>
      </c>
      <c r="B299" s="15" t="s">
        <v>647</v>
      </c>
      <c r="C299" s="18" t="s">
        <v>648</v>
      </c>
      <c r="D299" s="106" t="s">
        <v>151</v>
      </c>
      <c r="E299" s="193"/>
      <c r="F299" s="127" t="s">
        <v>147</v>
      </c>
      <c r="G299" s="31" t="s">
        <v>1002</v>
      </c>
      <c r="H299" s="10">
        <v>55</v>
      </c>
    </row>
    <row r="300" spans="1:8" ht="15.75">
      <c r="A300" s="31" t="s">
        <v>210</v>
      </c>
      <c r="B300" s="15" t="s">
        <v>649</v>
      </c>
      <c r="C300" s="18" t="s">
        <v>650</v>
      </c>
      <c r="D300" s="106" t="s">
        <v>151</v>
      </c>
      <c r="E300" s="193"/>
      <c r="F300" s="127" t="s">
        <v>147</v>
      </c>
      <c r="G300" s="31" t="s">
        <v>977</v>
      </c>
      <c r="H300" s="10">
        <v>35</v>
      </c>
    </row>
    <row r="301" spans="1:8" ht="15.75">
      <c r="A301" s="31" t="s">
        <v>1360</v>
      </c>
      <c r="B301" s="15" t="s">
        <v>651</v>
      </c>
      <c r="C301" s="18" t="s">
        <v>652</v>
      </c>
      <c r="D301" s="106" t="s">
        <v>151</v>
      </c>
      <c r="E301" s="193"/>
      <c r="F301" s="127" t="s">
        <v>147</v>
      </c>
      <c r="G301" s="31" t="s">
        <v>977</v>
      </c>
      <c r="H301" s="10">
        <v>35</v>
      </c>
    </row>
    <row r="302" spans="1:8" ht="15.75">
      <c r="A302" s="31" t="s">
        <v>1361</v>
      </c>
      <c r="B302" s="15" t="s">
        <v>653</v>
      </c>
      <c r="C302" s="18" t="s">
        <v>654</v>
      </c>
      <c r="D302" s="106" t="s">
        <v>151</v>
      </c>
      <c r="E302" s="193"/>
      <c r="F302" s="127" t="s">
        <v>147</v>
      </c>
      <c r="G302" s="31" t="s">
        <v>1002</v>
      </c>
      <c r="H302" s="10">
        <v>55</v>
      </c>
    </row>
    <row r="303" spans="1:8" ht="15.75">
      <c r="A303" s="31" t="s">
        <v>1362</v>
      </c>
      <c r="B303" s="15" t="s">
        <v>655</v>
      </c>
      <c r="C303" s="18" t="s">
        <v>656</v>
      </c>
      <c r="D303" s="106" t="s">
        <v>151</v>
      </c>
      <c r="E303" s="193"/>
      <c r="F303" s="127" t="s">
        <v>147</v>
      </c>
      <c r="G303" s="31" t="s">
        <v>1002</v>
      </c>
      <c r="H303" s="10">
        <v>55</v>
      </c>
    </row>
    <row r="304" spans="1:8" ht="78.75">
      <c r="A304" s="31" t="s">
        <v>211</v>
      </c>
      <c r="B304" s="15" t="s">
        <v>657</v>
      </c>
      <c r="C304" s="18" t="s">
        <v>658</v>
      </c>
      <c r="D304" s="106" t="s">
        <v>151</v>
      </c>
      <c r="E304" s="193" t="s">
        <v>2642</v>
      </c>
      <c r="F304" s="127" t="s">
        <v>147</v>
      </c>
      <c r="G304" s="31" t="s">
        <v>1001</v>
      </c>
      <c r="H304" s="10">
        <v>210</v>
      </c>
    </row>
    <row r="305" spans="1:8" ht="47.25">
      <c r="A305" s="31"/>
      <c r="B305" s="15"/>
      <c r="C305" s="18" t="s">
        <v>659</v>
      </c>
      <c r="D305" s="106" t="s">
        <v>151</v>
      </c>
      <c r="E305" s="193" t="s">
        <v>2643</v>
      </c>
      <c r="F305" s="127" t="s">
        <v>147</v>
      </c>
      <c r="G305" s="31"/>
      <c r="H305" s="10">
        <v>210</v>
      </c>
    </row>
    <row r="306" spans="1:8" ht="15.75">
      <c r="A306" s="31" t="s">
        <v>212</v>
      </c>
      <c r="B306" s="15" t="s">
        <v>660</v>
      </c>
      <c r="C306" s="18" t="s">
        <v>661</v>
      </c>
      <c r="D306" s="106" t="s">
        <v>151</v>
      </c>
      <c r="E306" s="193"/>
      <c r="F306" s="127" t="s">
        <v>147</v>
      </c>
      <c r="G306" s="31" t="s">
        <v>1002</v>
      </c>
      <c r="H306" s="10">
        <v>55</v>
      </c>
    </row>
    <row r="307" spans="1:8" ht="31.5">
      <c r="A307" s="31" t="s">
        <v>213</v>
      </c>
      <c r="B307" s="15" t="s">
        <v>662</v>
      </c>
      <c r="C307" s="18" t="s">
        <v>663</v>
      </c>
      <c r="D307" s="106" t="s">
        <v>151</v>
      </c>
      <c r="E307" s="193"/>
      <c r="F307" s="127" t="s">
        <v>147</v>
      </c>
      <c r="G307" s="31">
        <v>25</v>
      </c>
      <c r="H307" s="10">
        <v>35</v>
      </c>
    </row>
    <row r="308" spans="1:8" ht="15.75">
      <c r="A308" s="31" t="s">
        <v>214</v>
      </c>
      <c r="B308" s="15" t="s">
        <v>664</v>
      </c>
      <c r="C308" s="18" t="s">
        <v>665</v>
      </c>
      <c r="D308" s="106" t="s">
        <v>151</v>
      </c>
      <c r="E308" s="193"/>
      <c r="F308" s="127" t="s">
        <v>147</v>
      </c>
      <c r="G308" s="31" t="s">
        <v>977</v>
      </c>
      <c r="H308" s="10">
        <v>35</v>
      </c>
    </row>
    <row r="309" spans="1:8" ht="15.75">
      <c r="A309" s="31" t="s">
        <v>215</v>
      </c>
      <c r="B309" s="15" t="s">
        <v>666</v>
      </c>
      <c r="C309" s="18" t="s">
        <v>667</v>
      </c>
      <c r="D309" s="106" t="s">
        <v>151</v>
      </c>
      <c r="E309" s="193"/>
      <c r="F309" s="127" t="s">
        <v>147</v>
      </c>
      <c r="G309" s="31" t="s">
        <v>977</v>
      </c>
      <c r="H309" s="10">
        <v>35</v>
      </c>
    </row>
    <row r="310" spans="1:8" ht="47.25">
      <c r="A310" s="31"/>
      <c r="B310" s="15"/>
      <c r="C310" s="18" t="s">
        <v>668</v>
      </c>
      <c r="D310" s="106"/>
      <c r="E310" s="193" t="s">
        <v>2644</v>
      </c>
      <c r="F310" s="127" t="s">
        <v>147</v>
      </c>
      <c r="G310" s="31"/>
      <c r="H310" s="10"/>
    </row>
    <row r="311" spans="1:8" ht="47.25">
      <c r="A311" s="31" t="s">
        <v>1363</v>
      </c>
      <c r="B311" s="15" t="s">
        <v>669</v>
      </c>
      <c r="C311" s="18" t="s">
        <v>670</v>
      </c>
      <c r="D311" s="106" t="s">
        <v>151</v>
      </c>
      <c r="E311" s="193"/>
      <c r="F311" s="127" t="s">
        <v>147</v>
      </c>
      <c r="G311" s="31">
        <v>113</v>
      </c>
      <c r="H311" s="10">
        <v>155</v>
      </c>
    </row>
    <row r="312" spans="1:8" ht="15.75">
      <c r="A312" s="31" t="s">
        <v>1364</v>
      </c>
      <c r="B312" s="15" t="s">
        <v>671</v>
      </c>
      <c r="C312" s="18" t="s">
        <v>672</v>
      </c>
      <c r="D312" s="106" t="s">
        <v>151</v>
      </c>
      <c r="E312" s="193"/>
      <c r="F312" s="127" t="s">
        <v>147</v>
      </c>
      <c r="G312" s="31" t="s">
        <v>1003</v>
      </c>
      <c r="H312" s="10">
        <v>90</v>
      </c>
    </row>
    <row r="313" spans="1:8" ht="31.5">
      <c r="A313" s="31" t="s">
        <v>1365</v>
      </c>
      <c r="B313" s="15" t="s">
        <v>673</v>
      </c>
      <c r="C313" s="18" t="s">
        <v>674</v>
      </c>
      <c r="D313" s="132"/>
      <c r="E313" s="193"/>
      <c r="F313" s="127" t="s">
        <v>147</v>
      </c>
      <c r="G313" s="31" t="s">
        <v>1004</v>
      </c>
      <c r="H313" s="10">
        <v>155</v>
      </c>
    </row>
    <row r="314" spans="1:8" ht="47.25">
      <c r="A314" s="31"/>
      <c r="B314" s="15"/>
      <c r="C314" s="18" t="s">
        <v>675</v>
      </c>
      <c r="D314" s="106"/>
      <c r="E314" s="193" t="s">
        <v>2645</v>
      </c>
      <c r="F314" s="127" t="s">
        <v>147</v>
      </c>
      <c r="G314" s="31"/>
      <c r="H314" s="10"/>
    </row>
    <row r="315" spans="1:8" ht="15.75">
      <c r="A315" s="31" t="s">
        <v>1366</v>
      </c>
      <c r="B315" s="15" t="s">
        <v>676</v>
      </c>
      <c r="C315" s="18" t="s">
        <v>677</v>
      </c>
      <c r="D315" s="106" t="s">
        <v>151</v>
      </c>
      <c r="E315" s="193"/>
      <c r="F315" s="127" t="s">
        <v>147</v>
      </c>
      <c r="G315" s="31" t="s">
        <v>1005</v>
      </c>
      <c r="H315" s="10">
        <v>70</v>
      </c>
    </row>
    <row r="316" spans="1:8" ht="15.75">
      <c r="A316" s="31" t="s">
        <v>1367</v>
      </c>
      <c r="B316" s="15" t="s">
        <v>678</v>
      </c>
      <c r="C316" s="18" t="s">
        <v>679</v>
      </c>
      <c r="D316" s="106" t="s">
        <v>151</v>
      </c>
      <c r="E316" s="193"/>
      <c r="F316" s="127" t="s">
        <v>147</v>
      </c>
      <c r="G316" s="31" t="s">
        <v>1002</v>
      </c>
      <c r="H316" s="10">
        <v>55</v>
      </c>
    </row>
    <row r="317" spans="1:8" ht="15.75">
      <c r="A317" s="31" t="s">
        <v>1368</v>
      </c>
      <c r="B317" s="15" t="s">
        <v>680</v>
      </c>
      <c r="C317" s="18" t="s">
        <v>681</v>
      </c>
      <c r="D317" s="106" t="s">
        <v>151</v>
      </c>
      <c r="E317" s="193"/>
      <c r="F317" s="127" t="s">
        <v>147</v>
      </c>
      <c r="G317" s="31" t="s">
        <v>1002</v>
      </c>
      <c r="H317" s="10">
        <v>55</v>
      </c>
    </row>
    <row r="318" spans="1:8" ht="15.75">
      <c r="A318" s="31" t="s">
        <v>1369</v>
      </c>
      <c r="B318" s="15" t="s">
        <v>682</v>
      </c>
      <c r="C318" s="18" t="s">
        <v>683</v>
      </c>
      <c r="D318" s="106" t="s">
        <v>151</v>
      </c>
      <c r="E318" s="193"/>
      <c r="F318" s="127" t="s">
        <v>147</v>
      </c>
      <c r="G318" s="31" t="s">
        <v>1006</v>
      </c>
      <c r="H318" s="10">
        <v>105</v>
      </c>
    </row>
    <row r="319" spans="1:8" ht="15.75">
      <c r="A319" s="31" t="s">
        <v>1370</v>
      </c>
      <c r="B319" s="15" t="s">
        <v>684</v>
      </c>
      <c r="C319" s="16" t="s">
        <v>685</v>
      </c>
      <c r="D319" s="106" t="s">
        <v>151</v>
      </c>
      <c r="E319" s="193"/>
      <c r="F319" s="127" t="s">
        <v>147</v>
      </c>
      <c r="G319" s="31" t="s">
        <v>1002</v>
      </c>
      <c r="H319" s="10">
        <v>55</v>
      </c>
    </row>
    <row r="320" spans="1:8" ht="15.75">
      <c r="A320" s="15"/>
      <c r="B320" s="15"/>
      <c r="C320" s="18" t="s">
        <v>686</v>
      </c>
      <c r="D320" s="106"/>
      <c r="E320" s="193" t="s">
        <v>2646</v>
      </c>
      <c r="F320" s="127" t="s">
        <v>147</v>
      </c>
      <c r="G320" s="31"/>
      <c r="H320" s="10"/>
    </row>
    <row r="321" spans="1:8" ht="31.5">
      <c r="A321" s="15" t="s">
        <v>1371</v>
      </c>
      <c r="B321" s="31" t="s">
        <v>687</v>
      </c>
      <c r="C321" s="18" t="s">
        <v>688</v>
      </c>
      <c r="D321" s="106" t="s">
        <v>151</v>
      </c>
      <c r="E321" s="193"/>
      <c r="F321" s="127" t="s">
        <v>147</v>
      </c>
      <c r="G321" s="31" t="s">
        <v>1001</v>
      </c>
      <c r="H321" s="10">
        <v>140</v>
      </c>
    </row>
    <row r="322" spans="1:8" ht="31.5">
      <c r="A322" s="15" t="s">
        <v>1372</v>
      </c>
      <c r="B322" s="15" t="s">
        <v>689</v>
      </c>
      <c r="C322" s="18" t="s">
        <v>690</v>
      </c>
      <c r="D322" s="106" t="s">
        <v>151</v>
      </c>
      <c r="E322" s="193"/>
      <c r="F322" s="127" t="s">
        <v>147</v>
      </c>
      <c r="G322" s="31" t="s">
        <v>1004</v>
      </c>
      <c r="H322" s="10">
        <v>155</v>
      </c>
    </row>
    <row r="323" spans="1:8" ht="47.25">
      <c r="A323" s="15" t="s">
        <v>1373</v>
      </c>
      <c r="B323" s="31" t="s">
        <v>691</v>
      </c>
      <c r="C323" s="16" t="s">
        <v>692</v>
      </c>
      <c r="D323" s="106" t="s">
        <v>151</v>
      </c>
      <c r="E323" s="193" t="s">
        <v>2647</v>
      </c>
      <c r="F323" s="127" t="s">
        <v>147</v>
      </c>
      <c r="G323" s="31" t="s">
        <v>1005</v>
      </c>
      <c r="H323" s="10">
        <v>70</v>
      </c>
    </row>
    <row r="324" spans="1:8" ht="31.5">
      <c r="A324" s="15" t="s">
        <v>1374</v>
      </c>
      <c r="B324" s="31" t="s">
        <v>693</v>
      </c>
      <c r="C324" s="16" t="s">
        <v>694</v>
      </c>
      <c r="D324" s="106" t="s">
        <v>151</v>
      </c>
      <c r="E324" s="193" t="s">
        <v>2648</v>
      </c>
      <c r="F324" s="127" t="s">
        <v>147</v>
      </c>
      <c r="G324" s="31" t="s">
        <v>1007</v>
      </c>
      <c r="H324" s="10">
        <v>160</v>
      </c>
    </row>
    <row r="325" spans="1:8" ht="63">
      <c r="A325" s="33" t="s">
        <v>100</v>
      </c>
      <c r="B325" s="33"/>
      <c r="C325" s="22" t="s">
        <v>695</v>
      </c>
      <c r="D325" s="106" t="s">
        <v>392</v>
      </c>
      <c r="E325" s="193"/>
      <c r="F325" s="136"/>
      <c r="G325" s="33"/>
      <c r="H325" s="19"/>
    </row>
    <row r="326" spans="1:8" ht="31.5">
      <c r="A326" s="15" t="s">
        <v>1375</v>
      </c>
      <c r="B326" s="31" t="s">
        <v>696</v>
      </c>
      <c r="C326" s="18" t="s">
        <v>697</v>
      </c>
      <c r="D326" s="106" t="s">
        <v>151</v>
      </c>
      <c r="E326" s="193" t="s">
        <v>2649</v>
      </c>
      <c r="F326" s="127" t="s">
        <v>147</v>
      </c>
      <c r="G326" s="21">
        <v>16</v>
      </c>
      <c r="H326" s="10">
        <v>30</v>
      </c>
    </row>
    <row r="327" spans="1:8" ht="31.5">
      <c r="A327" s="15" t="s">
        <v>1376</v>
      </c>
      <c r="B327" s="31" t="s">
        <v>698</v>
      </c>
      <c r="C327" s="18" t="s">
        <v>699</v>
      </c>
      <c r="D327" s="106" t="s">
        <v>151</v>
      </c>
      <c r="E327" s="193" t="s">
        <v>2650</v>
      </c>
      <c r="F327" s="127" t="s">
        <v>147</v>
      </c>
      <c r="G327" s="21">
        <v>32</v>
      </c>
      <c r="H327" s="10">
        <v>45</v>
      </c>
    </row>
    <row r="328" spans="1:8" ht="31.5">
      <c r="A328" s="15" t="s">
        <v>1377</v>
      </c>
      <c r="B328" s="31" t="s">
        <v>700</v>
      </c>
      <c r="C328" s="18" t="s">
        <v>701</v>
      </c>
      <c r="D328" s="106" t="s">
        <v>151</v>
      </c>
      <c r="E328" s="193" t="s">
        <v>2651</v>
      </c>
      <c r="F328" s="127" t="s">
        <v>147</v>
      </c>
      <c r="G328" s="21">
        <v>32</v>
      </c>
      <c r="H328" s="10">
        <v>45</v>
      </c>
    </row>
    <row r="329" spans="1:8" ht="47.25">
      <c r="A329" s="15" t="s">
        <v>1378</v>
      </c>
      <c r="B329" s="31" t="s">
        <v>702</v>
      </c>
      <c r="C329" s="18" t="s">
        <v>703</v>
      </c>
      <c r="D329" s="106" t="s">
        <v>151</v>
      </c>
      <c r="E329" s="193" t="s">
        <v>2652</v>
      </c>
      <c r="F329" s="127" t="s">
        <v>147</v>
      </c>
      <c r="G329" s="21">
        <v>74</v>
      </c>
      <c r="H329" s="10">
        <v>100</v>
      </c>
    </row>
    <row r="330" spans="1:8" ht="47.25">
      <c r="A330" s="15" t="s">
        <v>1379</v>
      </c>
      <c r="B330" s="31" t="s">
        <v>704</v>
      </c>
      <c r="C330" s="18" t="s">
        <v>705</v>
      </c>
      <c r="D330" s="106" t="s">
        <v>151</v>
      </c>
      <c r="E330" s="193" t="s">
        <v>2653</v>
      </c>
      <c r="F330" s="127" t="s">
        <v>147</v>
      </c>
      <c r="G330" s="21">
        <v>90</v>
      </c>
      <c r="H330" s="10">
        <v>120</v>
      </c>
    </row>
    <row r="331" spans="1:8" ht="47.25">
      <c r="A331" s="15" t="s">
        <v>1380</v>
      </c>
      <c r="B331" s="31" t="s">
        <v>706</v>
      </c>
      <c r="C331" s="18" t="s">
        <v>707</v>
      </c>
      <c r="D331" s="106" t="s">
        <v>151</v>
      </c>
      <c r="E331" s="193" t="s">
        <v>2654</v>
      </c>
      <c r="F331" s="127" t="s">
        <v>147</v>
      </c>
      <c r="G331" s="21">
        <v>133</v>
      </c>
      <c r="H331" s="10">
        <v>180</v>
      </c>
    </row>
    <row r="332" spans="1:8" ht="31.5">
      <c r="A332" s="15" t="s">
        <v>1381</v>
      </c>
      <c r="B332" s="31" t="s">
        <v>708</v>
      </c>
      <c r="C332" s="18" t="s">
        <v>709</v>
      </c>
      <c r="D332" s="106" t="s">
        <v>151</v>
      </c>
      <c r="E332" s="193" t="s">
        <v>2655</v>
      </c>
      <c r="F332" s="127" t="s">
        <v>147</v>
      </c>
      <c r="G332" s="21">
        <v>57</v>
      </c>
      <c r="H332" s="10">
        <v>80</v>
      </c>
    </row>
    <row r="333" spans="1:8" ht="47.25">
      <c r="A333" s="15" t="s">
        <v>1382</v>
      </c>
      <c r="B333" s="31" t="s">
        <v>710</v>
      </c>
      <c r="C333" s="18" t="s">
        <v>711</v>
      </c>
      <c r="D333" s="106" t="s">
        <v>151</v>
      </c>
      <c r="E333" s="193" t="s">
        <v>2656</v>
      </c>
      <c r="F333" s="127" t="s">
        <v>147</v>
      </c>
      <c r="G333" s="21">
        <v>98</v>
      </c>
      <c r="H333" s="10">
        <v>135</v>
      </c>
    </row>
    <row r="334" spans="1:8" ht="47.25">
      <c r="A334" s="15" t="s">
        <v>1383</v>
      </c>
      <c r="B334" s="31" t="s">
        <v>712</v>
      </c>
      <c r="C334" s="18" t="s">
        <v>713</v>
      </c>
      <c r="D334" s="106" t="s">
        <v>151</v>
      </c>
      <c r="E334" s="193" t="s">
        <v>2657</v>
      </c>
      <c r="F334" s="127" t="s">
        <v>147</v>
      </c>
      <c r="G334" s="21">
        <v>146</v>
      </c>
      <c r="H334" s="10">
        <v>200</v>
      </c>
    </row>
    <row r="335" spans="1:8" ht="63">
      <c r="A335" s="15" t="s">
        <v>1384</v>
      </c>
      <c r="B335" s="31" t="s">
        <v>714</v>
      </c>
      <c r="C335" s="18" t="s">
        <v>715</v>
      </c>
      <c r="D335" s="106" t="s">
        <v>151</v>
      </c>
      <c r="E335" s="193" t="s">
        <v>2658</v>
      </c>
      <c r="F335" s="127" t="s">
        <v>147</v>
      </c>
      <c r="G335" s="21">
        <v>170</v>
      </c>
      <c r="H335" s="10">
        <v>230</v>
      </c>
    </row>
    <row r="336" spans="1:8" ht="47.25">
      <c r="A336" s="15" t="s">
        <v>1385</v>
      </c>
      <c r="B336" s="31" t="s">
        <v>716</v>
      </c>
      <c r="C336" s="18" t="s">
        <v>717</v>
      </c>
      <c r="D336" s="106" t="s">
        <v>151</v>
      </c>
      <c r="E336" s="193" t="s">
        <v>2659</v>
      </c>
      <c r="F336" s="127" t="s">
        <v>147</v>
      </c>
      <c r="G336" s="21">
        <v>90</v>
      </c>
      <c r="H336" s="10">
        <v>120</v>
      </c>
    </row>
    <row r="337" spans="1:8" ht="47.25">
      <c r="A337" s="15" t="s">
        <v>1386</v>
      </c>
      <c r="B337" s="31" t="s">
        <v>718</v>
      </c>
      <c r="C337" s="18" t="s">
        <v>719</v>
      </c>
      <c r="D337" s="106" t="s">
        <v>151</v>
      </c>
      <c r="E337" s="193" t="s">
        <v>2660</v>
      </c>
      <c r="F337" s="127" t="s">
        <v>147</v>
      </c>
      <c r="G337" s="21">
        <v>138</v>
      </c>
      <c r="H337" s="10">
        <v>188</v>
      </c>
    </row>
    <row r="338" spans="1:8" ht="63">
      <c r="A338" s="15" t="s">
        <v>1387</v>
      </c>
      <c r="B338" s="31" t="s">
        <v>720</v>
      </c>
      <c r="C338" s="18" t="s">
        <v>721</v>
      </c>
      <c r="D338" s="106" t="s">
        <v>151</v>
      </c>
      <c r="E338" s="193" t="s">
        <v>2661</v>
      </c>
      <c r="F338" s="127" t="s">
        <v>147</v>
      </c>
      <c r="G338" s="21">
        <v>106</v>
      </c>
      <c r="H338" s="10">
        <v>144</v>
      </c>
    </row>
    <row r="339" spans="1:8" ht="31.5">
      <c r="A339" s="15" t="s">
        <v>1388</v>
      </c>
      <c r="B339" s="31" t="s">
        <v>722</v>
      </c>
      <c r="C339" s="18" t="s">
        <v>723</v>
      </c>
      <c r="D339" s="106" t="s">
        <v>151</v>
      </c>
      <c r="E339" s="193" t="s">
        <v>2662</v>
      </c>
      <c r="F339" s="127" t="s">
        <v>147</v>
      </c>
      <c r="G339" s="21">
        <v>301</v>
      </c>
      <c r="H339" s="10">
        <v>410</v>
      </c>
    </row>
    <row r="340" spans="1:8" ht="47.25">
      <c r="A340" s="15" t="s">
        <v>1389</v>
      </c>
      <c r="B340" s="31" t="s">
        <v>724</v>
      </c>
      <c r="C340" s="18" t="s">
        <v>725</v>
      </c>
      <c r="D340" s="106" t="s">
        <v>151</v>
      </c>
      <c r="E340" s="193" t="s">
        <v>2663</v>
      </c>
      <c r="F340" s="127" t="s">
        <v>147</v>
      </c>
      <c r="G340" s="21">
        <v>45</v>
      </c>
      <c r="H340" s="10">
        <v>60</v>
      </c>
    </row>
    <row r="341" spans="1:8" ht="31.5">
      <c r="A341" s="15" t="s">
        <v>1390</v>
      </c>
      <c r="B341" s="31" t="s">
        <v>726</v>
      </c>
      <c r="C341" s="18" t="s">
        <v>727</v>
      </c>
      <c r="D341" s="106" t="s">
        <v>151</v>
      </c>
      <c r="E341" s="193" t="s">
        <v>2664</v>
      </c>
      <c r="F341" s="127" t="s">
        <v>147</v>
      </c>
      <c r="G341" s="21">
        <v>45</v>
      </c>
      <c r="H341" s="10">
        <v>60</v>
      </c>
    </row>
    <row r="342" spans="1:8" ht="47.25">
      <c r="A342" s="15" t="s">
        <v>1391</v>
      </c>
      <c r="B342" s="31" t="s">
        <v>728</v>
      </c>
      <c r="C342" s="18" t="s">
        <v>729</v>
      </c>
      <c r="D342" s="106" t="s">
        <v>151</v>
      </c>
      <c r="E342" s="193" t="s">
        <v>2665</v>
      </c>
      <c r="F342" s="127" t="s">
        <v>147</v>
      </c>
      <c r="G342" s="21">
        <v>45</v>
      </c>
      <c r="H342" s="10">
        <v>60</v>
      </c>
    </row>
    <row r="343" spans="1:8" ht="47.25">
      <c r="A343" s="15" t="s">
        <v>1392</v>
      </c>
      <c r="B343" s="31" t="s">
        <v>730</v>
      </c>
      <c r="C343" s="18" t="s">
        <v>731</v>
      </c>
      <c r="D343" s="106" t="s">
        <v>151</v>
      </c>
      <c r="E343" s="193" t="s">
        <v>2666</v>
      </c>
      <c r="F343" s="127" t="s">
        <v>147</v>
      </c>
      <c r="G343" s="21">
        <v>45</v>
      </c>
      <c r="H343" s="10">
        <v>60</v>
      </c>
    </row>
    <row r="344" spans="1:8" ht="47.25">
      <c r="A344" s="15" t="s">
        <v>1393</v>
      </c>
      <c r="B344" s="31" t="s">
        <v>732</v>
      </c>
      <c r="C344" s="18" t="s">
        <v>733</v>
      </c>
      <c r="D344" s="106" t="s">
        <v>151</v>
      </c>
      <c r="E344" s="193" t="s">
        <v>2667</v>
      </c>
      <c r="F344" s="127" t="s">
        <v>147</v>
      </c>
      <c r="G344" s="21">
        <v>45</v>
      </c>
      <c r="H344" s="10">
        <v>60</v>
      </c>
    </row>
    <row r="345" spans="1:8" ht="47.25">
      <c r="A345" s="15" t="s">
        <v>1394</v>
      </c>
      <c r="B345" s="31" t="s">
        <v>734</v>
      </c>
      <c r="C345" s="18" t="s">
        <v>735</v>
      </c>
      <c r="D345" s="106" t="s">
        <v>151</v>
      </c>
      <c r="E345" s="193" t="s">
        <v>2668</v>
      </c>
      <c r="F345" s="127" t="s">
        <v>147</v>
      </c>
      <c r="G345" s="21">
        <v>38</v>
      </c>
      <c r="H345" s="10">
        <v>55</v>
      </c>
    </row>
    <row r="346" spans="1:8" ht="47.25">
      <c r="A346" s="15" t="s">
        <v>1395</v>
      </c>
      <c r="B346" s="31" t="s">
        <v>736</v>
      </c>
      <c r="C346" s="18" t="s">
        <v>737</v>
      </c>
      <c r="D346" s="106" t="s">
        <v>151</v>
      </c>
      <c r="E346" s="193" t="s">
        <v>2669</v>
      </c>
      <c r="F346" s="127" t="s">
        <v>147</v>
      </c>
      <c r="G346" s="21">
        <v>57</v>
      </c>
      <c r="H346" s="10">
        <v>80</v>
      </c>
    </row>
    <row r="347" spans="1:8" ht="47.25">
      <c r="A347" s="15" t="s">
        <v>1396</v>
      </c>
      <c r="B347" s="31" t="s">
        <v>738</v>
      </c>
      <c r="C347" s="18" t="s">
        <v>739</v>
      </c>
      <c r="D347" s="106" t="s">
        <v>151</v>
      </c>
      <c r="E347" s="193" t="s">
        <v>2670</v>
      </c>
      <c r="F347" s="127" t="s">
        <v>147</v>
      </c>
      <c r="G347" s="21">
        <v>57</v>
      </c>
      <c r="H347" s="10">
        <v>80</v>
      </c>
    </row>
    <row r="348" spans="1:8" ht="47.25">
      <c r="A348" s="15" t="s">
        <v>1397</v>
      </c>
      <c r="B348" s="31" t="s">
        <v>740</v>
      </c>
      <c r="C348" s="18" t="s">
        <v>741</v>
      </c>
      <c r="D348" s="106" t="s">
        <v>151</v>
      </c>
      <c r="E348" s="193" t="s">
        <v>2671</v>
      </c>
      <c r="F348" s="127" t="s">
        <v>147</v>
      </c>
      <c r="G348" s="21">
        <v>57</v>
      </c>
      <c r="H348" s="10">
        <v>80</v>
      </c>
    </row>
    <row r="349" spans="1:8" ht="47.25">
      <c r="A349" s="15" t="s">
        <v>1398</v>
      </c>
      <c r="B349" s="31" t="s">
        <v>742</v>
      </c>
      <c r="C349" s="18" t="s">
        <v>743</v>
      </c>
      <c r="D349" s="106" t="s">
        <v>151</v>
      </c>
      <c r="E349" s="193" t="s">
        <v>2672</v>
      </c>
      <c r="F349" s="127" t="s">
        <v>147</v>
      </c>
      <c r="G349" s="21">
        <v>57</v>
      </c>
      <c r="H349" s="10">
        <v>80</v>
      </c>
    </row>
    <row r="350" spans="1:8" ht="47.25">
      <c r="A350" s="15" t="s">
        <v>1399</v>
      </c>
      <c r="B350" s="31" t="s">
        <v>744</v>
      </c>
      <c r="C350" s="18" t="s">
        <v>745</v>
      </c>
      <c r="D350" s="106" t="s">
        <v>151</v>
      </c>
      <c r="E350" s="193" t="s">
        <v>2673</v>
      </c>
      <c r="F350" s="127" t="s">
        <v>147</v>
      </c>
      <c r="G350" s="21">
        <v>57</v>
      </c>
      <c r="H350" s="10">
        <v>80</v>
      </c>
    </row>
    <row r="351" spans="1:8" ht="47.25">
      <c r="A351" s="15" t="s">
        <v>1400</v>
      </c>
      <c r="B351" s="31" t="s">
        <v>746</v>
      </c>
      <c r="C351" s="18" t="s">
        <v>747</v>
      </c>
      <c r="D351" s="106" t="s">
        <v>151</v>
      </c>
      <c r="E351" s="193" t="s">
        <v>2674</v>
      </c>
      <c r="F351" s="127" t="s">
        <v>147</v>
      </c>
      <c r="G351" s="21">
        <v>61</v>
      </c>
      <c r="H351" s="10">
        <v>85</v>
      </c>
    </row>
    <row r="352" spans="1:8" ht="47.25">
      <c r="A352" s="15" t="s">
        <v>1401</v>
      </c>
      <c r="B352" s="31" t="s">
        <v>748</v>
      </c>
      <c r="C352" s="18" t="s">
        <v>749</v>
      </c>
      <c r="D352" s="106" t="s">
        <v>151</v>
      </c>
      <c r="E352" s="193" t="s">
        <v>2675</v>
      </c>
      <c r="F352" s="127" t="s">
        <v>147</v>
      </c>
      <c r="G352" s="21">
        <v>74</v>
      </c>
      <c r="H352" s="10">
        <v>100</v>
      </c>
    </row>
    <row r="353" spans="1:8" ht="31.5">
      <c r="A353" s="15" t="s">
        <v>1402</v>
      </c>
      <c r="B353" s="31" t="s">
        <v>750</v>
      </c>
      <c r="C353" s="18" t="s">
        <v>751</v>
      </c>
      <c r="D353" s="106" t="s">
        <v>151</v>
      </c>
      <c r="E353" s="193" t="s">
        <v>2676</v>
      </c>
      <c r="F353" s="127" t="s">
        <v>147</v>
      </c>
      <c r="G353" s="21">
        <v>73</v>
      </c>
      <c r="H353" s="10">
        <v>100</v>
      </c>
    </row>
    <row r="354" spans="1:8" ht="47.25">
      <c r="A354" s="15" t="s">
        <v>1403</v>
      </c>
      <c r="B354" s="31" t="s">
        <v>752</v>
      </c>
      <c r="C354" s="18" t="s">
        <v>753</v>
      </c>
      <c r="D354" s="106" t="s">
        <v>151</v>
      </c>
      <c r="E354" s="193" t="s">
        <v>2677</v>
      </c>
      <c r="F354" s="127" t="s">
        <v>147</v>
      </c>
      <c r="G354" s="21">
        <v>74</v>
      </c>
      <c r="H354" s="10">
        <v>100</v>
      </c>
    </row>
    <row r="355" spans="1:8" ht="47.25">
      <c r="A355" s="15" t="s">
        <v>1404</v>
      </c>
      <c r="B355" s="31" t="s">
        <v>754</v>
      </c>
      <c r="C355" s="18" t="s">
        <v>755</v>
      </c>
      <c r="D355" s="106" t="s">
        <v>151</v>
      </c>
      <c r="E355" s="193" t="s">
        <v>2678</v>
      </c>
      <c r="F355" s="127" t="s">
        <v>147</v>
      </c>
      <c r="G355" s="21">
        <v>74</v>
      </c>
      <c r="H355" s="10">
        <v>100</v>
      </c>
    </row>
    <row r="356" spans="1:8" ht="63">
      <c r="A356" s="15" t="s">
        <v>1405</v>
      </c>
      <c r="B356" s="31" t="s">
        <v>756</v>
      </c>
      <c r="C356" s="18" t="s">
        <v>757</v>
      </c>
      <c r="D356" s="106" t="s">
        <v>151</v>
      </c>
      <c r="E356" s="193" t="s">
        <v>2679</v>
      </c>
      <c r="F356" s="127" t="s">
        <v>147</v>
      </c>
      <c r="G356" s="21">
        <v>74</v>
      </c>
      <c r="H356" s="10">
        <v>100</v>
      </c>
    </row>
    <row r="357" spans="1:8" ht="47.25">
      <c r="A357" s="15" t="s">
        <v>1406</v>
      </c>
      <c r="B357" s="31" t="s">
        <v>758</v>
      </c>
      <c r="C357" s="18" t="s">
        <v>759</v>
      </c>
      <c r="D357" s="106" t="s">
        <v>151</v>
      </c>
      <c r="E357" s="193" t="s">
        <v>2680</v>
      </c>
      <c r="F357" s="127" t="s">
        <v>147</v>
      </c>
      <c r="G357" s="21">
        <v>74</v>
      </c>
      <c r="H357" s="10">
        <v>100</v>
      </c>
    </row>
    <row r="358" spans="1:8" ht="47.25">
      <c r="A358" s="15" t="s">
        <v>1407</v>
      </c>
      <c r="B358" s="31" t="s">
        <v>760</v>
      </c>
      <c r="C358" s="18" t="s">
        <v>761</v>
      </c>
      <c r="D358" s="106" t="s">
        <v>151</v>
      </c>
      <c r="E358" s="193" t="s">
        <v>2681</v>
      </c>
      <c r="F358" s="127" t="s">
        <v>147</v>
      </c>
      <c r="G358" s="21">
        <v>98</v>
      </c>
      <c r="H358" s="10">
        <v>135</v>
      </c>
    </row>
    <row r="359" spans="1:8" ht="47.25">
      <c r="A359" s="15" t="s">
        <v>1408</v>
      </c>
      <c r="B359" s="31" t="s">
        <v>762</v>
      </c>
      <c r="C359" s="18" t="s">
        <v>763</v>
      </c>
      <c r="D359" s="106" t="s">
        <v>151</v>
      </c>
      <c r="E359" s="193" t="s">
        <v>2682</v>
      </c>
      <c r="F359" s="127" t="s">
        <v>147</v>
      </c>
      <c r="G359" s="21">
        <v>98</v>
      </c>
      <c r="H359" s="10">
        <v>135</v>
      </c>
    </row>
    <row r="360" spans="1:8" ht="47.25">
      <c r="A360" s="15" t="s">
        <v>1409</v>
      </c>
      <c r="B360" s="31" t="s">
        <v>764</v>
      </c>
      <c r="C360" s="18" t="s">
        <v>765</v>
      </c>
      <c r="D360" s="106" t="s">
        <v>151</v>
      </c>
      <c r="E360" s="193" t="s">
        <v>2683</v>
      </c>
      <c r="F360" s="127" t="s">
        <v>147</v>
      </c>
      <c r="G360" s="21">
        <v>98</v>
      </c>
      <c r="H360" s="10">
        <v>135</v>
      </c>
    </row>
    <row r="361" spans="1:8" ht="47.25">
      <c r="A361" s="15" t="s">
        <v>1410</v>
      </c>
      <c r="B361" s="31" t="s">
        <v>766</v>
      </c>
      <c r="C361" s="18" t="s">
        <v>767</v>
      </c>
      <c r="D361" s="106" t="s">
        <v>151</v>
      </c>
      <c r="E361" s="193" t="s">
        <v>2684</v>
      </c>
      <c r="F361" s="127" t="s">
        <v>147</v>
      </c>
      <c r="G361" s="21">
        <v>98</v>
      </c>
      <c r="H361" s="10">
        <v>135</v>
      </c>
    </row>
    <row r="362" spans="1:8" ht="47.25">
      <c r="A362" s="15" t="s">
        <v>1411</v>
      </c>
      <c r="B362" s="31" t="s">
        <v>768</v>
      </c>
      <c r="C362" s="18" t="s">
        <v>769</v>
      </c>
      <c r="D362" s="106" t="s">
        <v>151</v>
      </c>
      <c r="E362" s="193" t="s">
        <v>2685</v>
      </c>
      <c r="F362" s="127" t="s">
        <v>147</v>
      </c>
      <c r="G362" s="21">
        <v>74</v>
      </c>
      <c r="H362" s="10">
        <v>100</v>
      </c>
    </row>
    <row r="363" spans="1:8" ht="47.25">
      <c r="A363" s="15" t="s">
        <v>1412</v>
      </c>
      <c r="B363" s="31" t="s">
        <v>770</v>
      </c>
      <c r="C363" s="18" t="s">
        <v>771</v>
      </c>
      <c r="D363" s="106" t="s">
        <v>151</v>
      </c>
      <c r="E363" s="193" t="s">
        <v>2686</v>
      </c>
      <c r="F363" s="127" t="s">
        <v>147</v>
      </c>
      <c r="G363" s="21">
        <v>98</v>
      </c>
      <c r="H363" s="10">
        <v>135</v>
      </c>
    </row>
    <row r="364" spans="1:8" ht="47.25">
      <c r="A364" s="15" t="s">
        <v>1413</v>
      </c>
      <c r="B364" s="31" t="s">
        <v>772</v>
      </c>
      <c r="C364" s="18" t="s">
        <v>773</v>
      </c>
      <c r="D364" s="106" t="s">
        <v>151</v>
      </c>
      <c r="E364" s="193" t="s">
        <v>2687</v>
      </c>
      <c r="F364" s="127" t="s">
        <v>147</v>
      </c>
      <c r="G364" s="21">
        <v>133</v>
      </c>
      <c r="H364" s="10">
        <v>180</v>
      </c>
    </row>
    <row r="365" spans="1:8" ht="31.5">
      <c r="A365" s="15" t="s">
        <v>1414</v>
      </c>
      <c r="B365" s="31" t="s">
        <v>774</v>
      </c>
      <c r="C365" s="18" t="s">
        <v>775</v>
      </c>
      <c r="D365" s="106" t="s">
        <v>151</v>
      </c>
      <c r="E365" s="193" t="s">
        <v>2688</v>
      </c>
      <c r="F365" s="127" t="s">
        <v>147</v>
      </c>
      <c r="G365" s="21">
        <v>255</v>
      </c>
      <c r="H365" s="10">
        <v>347</v>
      </c>
    </row>
    <row r="366" spans="1:8" ht="31.5">
      <c r="A366" s="15" t="s">
        <v>1415</v>
      </c>
      <c r="B366" s="31" t="s">
        <v>776</v>
      </c>
      <c r="C366" s="18" t="s">
        <v>777</v>
      </c>
      <c r="D366" s="106" t="s">
        <v>151</v>
      </c>
      <c r="E366" s="193" t="s">
        <v>2689</v>
      </c>
      <c r="F366" s="127" t="s">
        <v>147</v>
      </c>
      <c r="G366" s="21">
        <v>90</v>
      </c>
      <c r="H366" s="10">
        <v>120</v>
      </c>
    </row>
    <row r="367" spans="1:8" ht="31.5">
      <c r="A367" s="15" t="s">
        <v>1416</v>
      </c>
      <c r="B367" s="31" t="s">
        <v>778</v>
      </c>
      <c r="C367" s="18" t="s">
        <v>779</v>
      </c>
      <c r="D367" s="106" t="s">
        <v>151</v>
      </c>
      <c r="E367" s="193" t="s">
        <v>2690</v>
      </c>
      <c r="F367" s="127" t="s">
        <v>147</v>
      </c>
      <c r="G367" s="21">
        <v>255</v>
      </c>
      <c r="H367" s="10">
        <v>347</v>
      </c>
    </row>
    <row r="368" spans="1:8" ht="31.5">
      <c r="A368" s="15" t="s">
        <v>1417</v>
      </c>
      <c r="B368" s="31" t="s">
        <v>780</v>
      </c>
      <c r="C368" s="18" t="s">
        <v>781</v>
      </c>
      <c r="D368" s="106" t="s">
        <v>151</v>
      </c>
      <c r="E368" s="193" t="s">
        <v>2691</v>
      </c>
      <c r="F368" s="127" t="s">
        <v>147</v>
      </c>
      <c r="G368" s="21">
        <v>213</v>
      </c>
      <c r="H368" s="10">
        <v>290</v>
      </c>
    </row>
    <row r="369" spans="1:9" ht="31.5">
      <c r="A369" s="15" t="s">
        <v>1418</v>
      </c>
      <c r="B369" s="31" t="s">
        <v>782</v>
      </c>
      <c r="C369" s="18" t="s">
        <v>783</v>
      </c>
      <c r="D369" s="106" t="s">
        <v>151</v>
      </c>
      <c r="E369" s="193" t="s">
        <v>2692</v>
      </c>
      <c r="F369" s="127" t="s">
        <v>147</v>
      </c>
      <c r="G369" s="21">
        <v>171</v>
      </c>
      <c r="H369" s="10">
        <v>235</v>
      </c>
    </row>
    <row r="370" spans="1:9" ht="31.5">
      <c r="A370" s="15" t="s">
        <v>1419</v>
      </c>
      <c r="B370" s="31" t="s">
        <v>784</v>
      </c>
      <c r="C370" s="18" t="s">
        <v>785</v>
      </c>
      <c r="D370" s="106" t="s">
        <v>151</v>
      </c>
      <c r="E370" s="193" t="s">
        <v>2693</v>
      </c>
      <c r="F370" s="127" t="s">
        <v>147</v>
      </c>
      <c r="G370" s="21">
        <v>91</v>
      </c>
      <c r="H370" s="10">
        <v>124</v>
      </c>
    </row>
    <row r="371" spans="1:9" ht="31.5">
      <c r="A371" s="15" t="s">
        <v>1420</v>
      </c>
      <c r="B371" s="31" t="s">
        <v>786</v>
      </c>
      <c r="C371" s="18" t="s">
        <v>787</v>
      </c>
      <c r="D371" s="106" t="s">
        <v>151</v>
      </c>
      <c r="E371" s="193" t="s">
        <v>2694</v>
      </c>
      <c r="F371" s="127" t="s">
        <v>147</v>
      </c>
      <c r="G371" s="21">
        <v>57</v>
      </c>
      <c r="H371" s="10">
        <v>78</v>
      </c>
    </row>
    <row r="372" spans="1:9" ht="31.5">
      <c r="A372" s="15" t="s">
        <v>1421</v>
      </c>
      <c r="B372" s="31" t="s">
        <v>788</v>
      </c>
      <c r="C372" s="18" t="s">
        <v>789</v>
      </c>
      <c r="D372" s="106" t="s">
        <v>151</v>
      </c>
      <c r="E372" s="193" t="s">
        <v>2695</v>
      </c>
      <c r="F372" s="127" t="s">
        <v>147</v>
      </c>
      <c r="G372" s="21">
        <v>45</v>
      </c>
      <c r="H372" s="10">
        <v>60</v>
      </c>
    </row>
    <row r="373" spans="1:9" ht="31.5">
      <c r="A373" s="15" t="s">
        <v>1422</v>
      </c>
      <c r="B373" s="31" t="s">
        <v>790</v>
      </c>
      <c r="C373" s="18" t="s">
        <v>791</v>
      </c>
      <c r="D373" s="106" t="s">
        <v>151</v>
      </c>
      <c r="E373" s="193" t="s">
        <v>2696</v>
      </c>
      <c r="F373" s="127" t="s">
        <v>147</v>
      </c>
      <c r="G373" s="21">
        <v>45</v>
      </c>
      <c r="H373" s="10">
        <v>60</v>
      </c>
    </row>
    <row r="374" spans="1:9" ht="31.5">
      <c r="A374" s="15" t="s">
        <v>1423</v>
      </c>
      <c r="B374" s="31" t="s">
        <v>792</v>
      </c>
      <c r="C374" s="18" t="s">
        <v>793</v>
      </c>
      <c r="D374" s="106" t="s">
        <v>151</v>
      </c>
      <c r="E374" s="193" t="s">
        <v>2697</v>
      </c>
      <c r="F374" s="127" t="s">
        <v>147</v>
      </c>
      <c r="G374" s="21">
        <v>74</v>
      </c>
      <c r="H374" s="10">
        <v>100</v>
      </c>
    </row>
    <row r="375" spans="1:9" ht="31.5">
      <c r="A375" s="15" t="s">
        <v>1424</v>
      </c>
      <c r="B375" s="31" t="s">
        <v>794</v>
      </c>
      <c r="C375" s="18" t="s">
        <v>795</v>
      </c>
      <c r="D375" s="106" t="s">
        <v>151</v>
      </c>
      <c r="E375" s="193" t="s">
        <v>2698</v>
      </c>
      <c r="F375" s="127" t="s">
        <v>147</v>
      </c>
      <c r="G375" s="21">
        <v>61</v>
      </c>
      <c r="H375" s="10">
        <v>85</v>
      </c>
    </row>
    <row r="376" spans="1:9" ht="47.25">
      <c r="A376" s="15" t="s">
        <v>1425</v>
      </c>
      <c r="B376" s="31" t="s">
        <v>796</v>
      </c>
      <c r="C376" s="18" t="s">
        <v>797</v>
      </c>
      <c r="D376" s="106" t="s">
        <v>151</v>
      </c>
      <c r="E376" s="193" t="s">
        <v>2699</v>
      </c>
      <c r="F376" s="127" t="s">
        <v>147</v>
      </c>
      <c r="G376" s="21">
        <v>61</v>
      </c>
      <c r="H376" s="10">
        <v>85</v>
      </c>
    </row>
    <row r="377" spans="1:9" ht="31.5">
      <c r="A377" s="15" t="s">
        <v>1426</v>
      </c>
      <c r="B377" s="31" t="s">
        <v>798</v>
      </c>
      <c r="C377" s="18" t="s">
        <v>799</v>
      </c>
      <c r="D377" s="106" t="s">
        <v>151</v>
      </c>
      <c r="E377" s="193" t="s">
        <v>2700</v>
      </c>
      <c r="F377" s="127" t="s">
        <v>147</v>
      </c>
      <c r="G377" s="21">
        <v>61</v>
      </c>
      <c r="H377" s="10">
        <v>85</v>
      </c>
    </row>
    <row r="378" spans="1:9" ht="31.5">
      <c r="A378" s="15" t="s">
        <v>1427</v>
      </c>
      <c r="B378" s="31" t="s">
        <v>800</v>
      </c>
      <c r="C378" s="18" t="s">
        <v>801</v>
      </c>
      <c r="D378" s="106" t="s">
        <v>151</v>
      </c>
      <c r="E378" s="193" t="s">
        <v>2701</v>
      </c>
      <c r="F378" s="127" t="s">
        <v>147</v>
      </c>
      <c r="G378" s="21">
        <v>57</v>
      </c>
      <c r="H378" s="10">
        <v>78</v>
      </c>
    </row>
    <row r="379" spans="1:9" ht="63">
      <c r="A379" s="15" t="s">
        <v>1428</v>
      </c>
      <c r="B379" s="31" t="s">
        <v>802</v>
      </c>
      <c r="C379" s="18" t="s">
        <v>803</v>
      </c>
      <c r="D379" s="106" t="s">
        <v>151</v>
      </c>
      <c r="E379" s="193" t="s">
        <v>2702</v>
      </c>
      <c r="F379" s="127" t="s">
        <v>147</v>
      </c>
      <c r="G379" s="21">
        <v>172</v>
      </c>
      <c r="H379" s="10">
        <v>235</v>
      </c>
    </row>
    <row r="380" spans="1:9" ht="47.25">
      <c r="A380" s="15" t="s">
        <v>1429</v>
      </c>
      <c r="B380" s="31" t="s">
        <v>804</v>
      </c>
      <c r="C380" s="18" t="s">
        <v>805</v>
      </c>
      <c r="D380" s="106" t="s">
        <v>151</v>
      </c>
      <c r="E380" s="193" t="s">
        <v>2703</v>
      </c>
      <c r="F380" s="127" t="s">
        <v>147</v>
      </c>
      <c r="G380" s="21">
        <v>45</v>
      </c>
      <c r="H380" s="10">
        <v>60</v>
      </c>
    </row>
    <row r="381" spans="1:9" ht="47.25">
      <c r="A381" s="15" t="s">
        <v>1430</v>
      </c>
      <c r="B381" s="31" t="s">
        <v>806</v>
      </c>
      <c r="C381" s="18" t="s">
        <v>807</v>
      </c>
      <c r="D381" s="106" t="s">
        <v>151</v>
      </c>
      <c r="E381" s="193" t="s">
        <v>2704</v>
      </c>
      <c r="F381" s="127" t="s">
        <v>147</v>
      </c>
      <c r="G381" s="21">
        <v>74</v>
      </c>
      <c r="H381" s="10">
        <v>100</v>
      </c>
    </row>
    <row r="382" spans="1:9" ht="47.25">
      <c r="A382" s="15" t="s">
        <v>1431</v>
      </c>
      <c r="B382" s="31" t="s">
        <v>808</v>
      </c>
      <c r="C382" s="18" t="s">
        <v>809</v>
      </c>
      <c r="D382" s="106" t="s">
        <v>151</v>
      </c>
      <c r="E382" s="193" t="s">
        <v>2705</v>
      </c>
      <c r="F382" s="127" t="s">
        <v>147</v>
      </c>
      <c r="G382" s="21">
        <v>74</v>
      </c>
      <c r="H382" s="10">
        <v>100</v>
      </c>
    </row>
    <row r="383" spans="1:9" ht="47.25">
      <c r="A383" s="15" t="s">
        <v>1432</v>
      </c>
      <c r="B383" s="31" t="s">
        <v>810</v>
      </c>
      <c r="C383" s="18" t="s">
        <v>811</v>
      </c>
      <c r="D383" s="106" t="s">
        <v>151</v>
      </c>
      <c r="E383" s="193" t="s">
        <v>2706</v>
      </c>
      <c r="F383" s="127" t="s">
        <v>147</v>
      </c>
      <c r="G383" s="21">
        <v>133</v>
      </c>
      <c r="H383" s="10">
        <v>180</v>
      </c>
    </row>
    <row r="384" spans="1:9" ht="94.5">
      <c r="A384" s="15" t="s">
        <v>1433</v>
      </c>
      <c r="B384" s="31" t="s">
        <v>812</v>
      </c>
      <c r="C384" s="18" t="s">
        <v>813</v>
      </c>
      <c r="D384" s="106" t="s">
        <v>151</v>
      </c>
      <c r="E384" s="193" t="s">
        <v>2707</v>
      </c>
      <c r="F384" s="127" t="s">
        <v>147</v>
      </c>
      <c r="G384" s="322">
        <v>223</v>
      </c>
      <c r="H384" s="322">
        <v>317</v>
      </c>
      <c r="I384" s="324">
        <v>303</v>
      </c>
    </row>
    <row r="385" spans="1:8" ht="47.25">
      <c r="A385" s="15" t="s">
        <v>1434</v>
      </c>
      <c r="B385" s="31" t="s">
        <v>814</v>
      </c>
      <c r="C385" s="18" t="s">
        <v>815</v>
      </c>
      <c r="D385" s="106" t="s">
        <v>151</v>
      </c>
      <c r="E385" s="193" t="s">
        <v>2708</v>
      </c>
      <c r="F385" s="127" t="s">
        <v>147</v>
      </c>
      <c r="G385" s="21">
        <v>74</v>
      </c>
      <c r="H385" s="10">
        <v>100</v>
      </c>
    </row>
    <row r="386" spans="1:8" ht="63">
      <c r="A386" s="15" t="s">
        <v>1435</v>
      </c>
      <c r="B386" s="31" t="s">
        <v>816</v>
      </c>
      <c r="C386" s="18" t="s">
        <v>817</v>
      </c>
      <c r="D386" s="106" t="s">
        <v>151</v>
      </c>
      <c r="E386" s="193" t="s">
        <v>2709</v>
      </c>
      <c r="F386" s="127" t="s">
        <v>147</v>
      </c>
      <c r="G386" s="21">
        <v>133</v>
      </c>
      <c r="H386" s="10">
        <v>180</v>
      </c>
    </row>
    <row r="387" spans="1:8" ht="47.25">
      <c r="A387" s="15" t="s">
        <v>1436</v>
      </c>
      <c r="B387" s="31" t="s">
        <v>818</v>
      </c>
      <c r="C387" s="18" t="s">
        <v>819</v>
      </c>
      <c r="D387" s="106" t="s">
        <v>151</v>
      </c>
      <c r="E387" s="193" t="s">
        <v>2710</v>
      </c>
      <c r="F387" s="127" t="s">
        <v>147</v>
      </c>
      <c r="G387" s="21">
        <v>35</v>
      </c>
      <c r="H387" s="10">
        <v>48</v>
      </c>
    </row>
    <row r="388" spans="1:8" ht="47.25">
      <c r="A388" s="15" t="s">
        <v>1437</v>
      </c>
      <c r="B388" s="31" t="s">
        <v>820</v>
      </c>
      <c r="C388" s="18" t="s">
        <v>821</v>
      </c>
      <c r="D388" s="106" t="s">
        <v>151</v>
      </c>
      <c r="E388" s="193" t="s">
        <v>2711</v>
      </c>
      <c r="F388" s="127" t="s">
        <v>147</v>
      </c>
      <c r="G388" s="21">
        <v>74</v>
      </c>
      <c r="H388" s="10">
        <v>100</v>
      </c>
    </row>
    <row r="389" spans="1:8" ht="63">
      <c r="A389" s="15" t="s">
        <v>1438</v>
      </c>
      <c r="B389" s="31" t="s">
        <v>822</v>
      </c>
      <c r="C389" s="18" t="s">
        <v>823</v>
      </c>
      <c r="D389" s="106" t="s">
        <v>151</v>
      </c>
      <c r="E389" s="193" t="s">
        <v>2712</v>
      </c>
      <c r="F389" s="127" t="s">
        <v>147</v>
      </c>
      <c r="G389" s="21">
        <v>115</v>
      </c>
      <c r="H389" s="10">
        <v>156</v>
      </c>
    </row>
    <row r="390" spans="1:8" ht="47.25">
      <c r="A390" s="15" t="s">
        <v>1439</v>
      </c>
      <c r="B390" s="31" t="s">
        <v>824</v>
      </c>
      <c r="C390" s="18" t="s">
        <v>825</v>
      </c>
      <c r="D390" s="106" t="s">
        <v>151</v>
      </c>
      <c r="E390" s="193" t="s">
        <v>2713</v>
      </c>
      <c r="F390" s="127" t="s">
        <v>147</v>
      </c>
      <c r="G390" s="21">
        <v>54</v>
      </c>
      <c r="H390" s="10">
        <v>75</v>
      </c>
    </row>
    <row r="391" spans="1:8" ht="31.5">
      <c r="A391" s="15" t="s">
        <v>1440</v>
      </c>
      <c r="B391" s="31" t="s">
        <v>826</v>
      </c>
      <c r="C391" s="18" t="s">
        <v>827</v>
      </c>
      <c r="D391" s="106" t="s">
        <v>151</v>
      </c>
      <c r="E391" s="193" t="s">
        <v>2714</v>
      </c>
      <c r="F391" s="127" t="s">
        <v>147</v>
      </c>
      <c r="G391" s="21">
        <v>149</v>
      </c>
      <c r="H391" s="10">
        <v>205</v>
      </c>
    </row>
    <row r="392" spans="1:8" ht="31.5">
      <c r="A392" s="33" t="s">
        <v>237</v>
      </c>
      <c r="B392" s="33"/>
      <c r="C392" s="22" t="s">
        <v>828</v>
      </c>
      <c r="D392" s="133"/>
      <c r="E392" s="155"/>
      <c r="F392" s="136"/>
      <c r="G392" s="31"/>
      <c r="H392" s="10"/>
    </row>
    <row r="393" spans="1:8" ht="47.25">
      <c r="A393" s="15" t="s">
        <v>238</v>
      </c>
      <c r="B393" s="31" t="s">
        <v>829</v>
      </c>
      <c r="C393" s="18" t="s">
        <v>830</v>
      </c>
      <c r="D393" s="106" t="s">
        <v>1497</v>
      </c>
      <c r="E393" s="193" t="s">
        <v>2715</v>
      </c>
      <c r="F393" s="138" t="s">
        <v>148</v>
      </c>
      <c r="G393" s="21">
        <v>44</v>
      </c>
      <c r="H393" s="10">
        <v>60</v>
      </c>
    </row>
    <row r="394" spans="1:8" ht="31.5">
      <c r="A394" s="15" t="s">
        <v>239</v>
      </c>
      <c r="B394" s="31" t="s">
        <v>831</v>
      </c>
      <c r="C394" s="18" t="s">
        <v>832</v>
      </c>
      <c r="D394" s="106" t="s">
        <v>151</v>
      </c>
      <c r="E394" s="193" t="s">
        <v>2716</v>
      </c>
      <c r="F394" s="138" t="s">
        <v>148</v>
      </c>
      <c r="G394" s="21">
        <v>52</v>
      </c>
      <c r="H394" s="10">
        <v>70</v>
      </c>
    </row>
    <row r="395" spans="1:8" ht="15.75">
      <c r="A395" s="15" t="s">
        <v>240</v>
      </c>
      <c r="B395" s="31" t="s">
        <v>833</v>
      </c>
      <c r="C395" s="18" t="s">
        <v>834</v>
      </c>
      <c r="D395" s="106" t="s">
        <v>151</v>
      </c>
      <c r="E395" s="193" t="s">
        <v>2717</v>
      </c>
      <c r="F395" s="138" t="s">
        <v>148</v>
      </c>
      <c r="G395" s="21">
        <v>49</v>
      </c>
      <c r="H395" s="10">
        <v>67</v>
      </c>
    </row>
    <row r="396" spans="1:8" ht="15.75">
      <c r="A396" s="15" t="s">
        <v>241</v>
      </c>
      <c r="B396" s="31" t="s">
        <v>835</v>
      </c>
      <c r="C396" s="18" t="s">
        <v>836</v>
      </c>
      <c r="D396" s="106" t="s">
        <v>151</v>
      </c>
      <c r="E396" s="193" t="s">
        <v>2718</v>
      </c>
      <c r="F396" s="138" t="s">
        <v>148</v>
      </c>
      <c r="G396" s="21">
        <v>44</v>
      </c>
      <c r="H396" s="10">
        <v>60</v>
      </c>
    </row>
    <row r="397" spans="1:8" ht="15.75">
      <c r="A397" s="15" t="s">
        <v>242</v>
      </c>
      <c r="B397" s="31" t="s">
        <v>837</v>
      </c>
      <c r="C397" s="18" t="s">
        <v>838</v>
      </c>
      <c r="D397" s="106" t="s">
        <v>151</v>
      </c>
      <c r="E397" s="193" t="s">
        <v>2719</v>
      </c>
      <c r="F397" s="138" t="s">
        <v>148</v>
      </c>
      <c r="G397" s="21">
        <v>41</v>
      </c>
      <c r="H397" s="10">
        <v>56</v>
      </c>
    </row>
    <row r="398" spans="1:8" ht="15.75">
      <c r="A398" s="15" t="s">
        <v>243</v>
      </c>
      <c r="B398" s="31" t="s">
        <v>839</v>
      </c>
      <c r="C398" s="18" t="s">
        <v>840</v>
      </c>
      <c r="D398" s="106" t="s">
        <v>151</v>
      </c>
      <c r="E398" s="193" t="s">
        <v>2720</v>
      </c>
      <c r="F398" s="138" t="s">
        <v>148</v>
      </c>
      <c r="G398" s="21">
        <v>50</v>
      </c>
      <c r="H398" s="10">
        <v>68</v>
      </c>
    </row>
    <row r="399" spans="1:8" ht="15.75">
      <c r="A399" s="15" t="s">
        <v>244</v>
      </c>
      <c r="B399" s="31" t="s">
        <v>841</v>
      </c>
      <c r="C399" s="18" t="s">
        <v>842</v>
      </c>
      <c r="D399" s="106" t="s">
        <v>151</v>
      </c>
      <c r="E399" s="193" t="s">
        <v>2721</v>
      </c>
      <c r="F399" s="138" t="s">
        <v>148</v>
      </c>
      <c r="G399" s="21">
        <v>43</v>
      </c>
      <c r="H399" s="10">
        <v>58</v>
      </c>
    </row>
    <row r="400" spans="1:8" ht="47.25">
      <c r="A400" s="15" t="s">
        <v>245</v>
      </c>
      <c r="B400" s="31" t="s">
        <v>843</v>
      </c>
      <c r="C400" s="18" t="s">
        <v>844</v>
      </c>
      <c r="D400" s="106" t="s">
        <v>151</v>
      </c>
      <c r="E400" s="193" t="s">
        <v>2722</v>
      </c>
      <c r="F400" s="138" t="s">
        <v>148</v>
      </c>
      <c r="G400" s="21">
        <v>27</v>
      </c>
      <c r="H400" s="10">
        <v>37</v>
      </c>
    </row>
    <row r="401" spans="1:9" ht="31.5">
      <c r="A401" s="15" t="s">
        <v>246</v>
      </c>
      <c r="B401" s="31" t="s">
        <v>845</v>
      </c>
      <c r="C401" s="18" t="s">
        <v>846</v>
      </c>
      <c r="D401" s="106" t="s">
        <v>151</v>
      </c>
      <c r="E401" s="193" t="s">
        <v>2723</v>
      </c>
      <c r="F401" s="138" t="s">
        <v>148</v>
      </c>
      <c r="G401" s="21">
        <v>37</v>
      </c>
      <c r="H401" s="10">
        <v>50</v>
      </c>
    </row>
    <row r="402" spans="1:9" ht="15.75">
      <c r="A402" s="15" t="s">
        <v>247</v>
      </c>
      <c r="B402" s="31" t="s">
        <v>847</v>
      </c>
      <c r="C402" s="18" t="s">
        <v>848</v>
      </c>
      <c r="D402" s="106" t="s">
        <v>151</v>
      </c>
      <c r="E402" s="193" t="s">
        <v>2724</v>
      </c>
      <c r="F402" s="138" t="s">
        <v>148</v>
      </c>
      <c r="G402" s="21">
        <v>57</v>
      </c>
      <c r="H402" s="10">
        <v>78</v>
      </c>
    </row>
    <row r="403" spans="1:9" ht="15.75">
      <c r="A403" s="15" t="s">
        <v>248</v>
      </c>
      <c r="B403" s="31" t="s">
        <v>849</v>
      </c>
      <c r="C403" s="18" t="s">
        <v>850</v>
      </c>
      <c r="D403" s="106" t="s">
        <v>151</v>
      </c>
      <c r="E403" s="193" t="s">
        <v>2725</v>
      </c>
      <c r="F403" s="138" t="s">
        <v>148</v>
      </c>
      <c r="G403" s="21">
        <v>46</v>
      </c>
      <c r="H403" s="10">
        <v>65</v>
      </c>
      <c r="I403" s="325">
        <f t="shared" ref="I403:I405" si="15">(G403*1.36)</f>
        <v>62.56</v>
      </c>
    </row>
    <row r="404" spans="1:9" ht="15.75">
      <c r="A404" s="15" t="s">
        <v>249</v>
      </c>
      <c r="B404" s="31" t="s">
        <v>851</v>
      </c>
      <c r="C404" s="18" t="s">
        <v>852</v>
      </c>
      <c r="D404" s="106" t="s">
        <v>151</v>
      </c>
      <c r="E404" s="193" t="s">
        <v>2726</v>
      </c>
      <c r="F404" s="138" t="s">
        <v>148</v>
      </c>
      <c r="G404" s="21">
        <v>47</v>
      </c>
      <c r="H404" s="10">
        <v>65</v>
      </c>
      <c r="I404" s="325">
        <f t="shared" si="15"/>
        <v>63.92</v>
      </c>
    </row>
    <row r="405" spans="1:9" ht="15.75">
      <c r="A405" s="15" t="s">
        <v>250</v>
      </c>
      <c r="B405" s="31" t="s">
        <v>853</v>
      </c>
      <c r="C405" s="18" t="s">
        <v>854</v>
      </c>
      <c r="D405" s="106" t="s">
        <v>151</v>
      </c>
      <c r="E405" s="193" t="s">
        <v>2727</v>
      </c>
      <c r="F405" s="138" t="s">
        <v>148</v>
      </c>
      <c r="G405" s="21">
        <v>48</v>
      </c>
      <c r="H405" s="10">
        <v>65</v>
      </c>
      <c r="I405" s="325">
        <f t="shared" si="15"/>
        <v>65.28</v>
      </c>
    </row>
    <row r="406" spans="1:9" ht="31.5">
      <c r="A406" s="15" t="s">
        <v>251</v>
      </c>
      <c r="B406" s="31" t="s">
        <v>855</v>
      </c>
      <c r="C406" s="18" t="s">
        <v>856</v>
      </c>
      <c r="D406" s="106" t="s">
        <v>151</v>
      </c>
      <c r="E406" s="320" t="s">
        <v>2728</v>
      </c>
      <c r="F406" s="329" t="s">
        <v>148</v>
      </c>
      <c r="G406" s="322">
        <v>86</v>
      </c>
      <c r="H406" s="322">
        <v>117</v>
      </c>
      <c r="I406" s="325">
        <f>(G406*1.36)</f>
        <v>116.96000000000001</v>
      </c>
    </row>
    <row r="407" spans="1:9" ht="15.75">
      <c r="A407" s="15" t="s">
        <v>252</v>
      </c>
      <c r="B407" s="31" t="s">
        <v>857</v>
      </c>
      <c r="C407" s="18" t="s">
        <v>858</v>
      </c>
      <c r="D407" s="106" t="s">
        <v>151</v>
      </c>
      <c r="E407" s="193" t="s">
        <v>2729</v>
      </c>
      <c r="F407" s="138" t="s">
        <v>148</v>
      </c>
      <c r="G407" s="21">
        <v>50</v>
      </c>
      <c r="H407" s="10">
        <v>68</v>
      </c>
      <c r="I407" s="325">
        <f>(G407*1.36)</f>
        <v>68</v>
      </c>
    </row>
    <row r="408" spans="1:9" ht="15.75">
      <c r="A408" s="15" t="s">
        <v>253</v>
      </c>
      <c r="B408" s="27" t="s">
        <v>859</v>
      </c>
      <c r="C408" s="28" t="s">
        <v>860</v>
      </c>
      <c r="D408" s="106" t="s">
        <v>151</v>
      </c>
      <c r="E408" s="193" t="s">
        <v>2730</v>
      </c>
      <c r="F408" s="138" t="s">
        <v>148</v>
      </c>
      <c r="G408" s="10">
        <v>42</v>
      </c>
      <c r="H408" s="10">
        <v>57</v>
      </c>
      <c r="I408" s="325">
        <f>(G408*1.36)</f>
        <v>57.120000000000005</v>
      </c>
    </row>
    <row r="409" spans="1:9" ht="31.5">
      <c r="A409" s="15" t="s">
        <v>254</v>
      </c>
      <c r="B409" s="31" t="s">
        <v>861</v>
      </c>
      <c r="C409" s="18" t="s">
        <v>862</v>
      </c>
      <c r="D409" s="106" t="s">
        <v>151</v>
      </c>
      <c r="E409" s="193" t="s">
        <v>2731</v>
      </c>
      <c r="F409" s="138" t="s">
        <v>148</v>
      </c>
      <c r="G409" s="21">
        <v>84</v>
      </c>
      <c r="H409" s="10">
        <v>114</v>
      </c>
    </row>
    <row r="410" spans="1:9" ht="47.25">
      <c r="A410" s="15" t="s">
        <v>255</v>
      </c>
      <c r="B410" s="31" t="s">
        <v>863</v>
      </c>
      <c r="C410" s="18" t="s">
        <v>864</v>
      </c>
      <c r="D410" s="106" t="s">
        <v>151</v>
      </c>
      <c r="E410" s="193" t="s">
        <v>2731</v>
      </c>
      <c r="F410" s="138" t="s">
        <v>148</v>
      </c>
      <c r="G410" s="21">
        <v>130</v>
      </c>
      <c r="H410" s="10">
        <v>177</v>
      </c>
    </row>
    <row r="411" spans="1:9" ht="15.75">
      <c r="A411" s="15" t="s">
        <v>256</v>
      </c>
      <c r="B411" s="31" t="s">
        <v>865</v>
      </c>
      <c r="C411" s="18" t="s">
        <v>866</v>
      </c>
      <c r="D411" s="106" t="s">
        <v>151</v>
      </c>
      <c r="E411" s="193" t="s">
        <v>2732</v>
      </c>
      <c r="F411" s="138" t="s">
        <v>148</v>
      </c>
      <c r="G411" s="21">
        <v>56</v>
      </c>
      <c r="H411" s="10">
        <v>76</v>
      </c>
    </row>
    <row r="412" spans="1:9" ht="15.75">
      <c r="A412" s="15" t="s">
        <v>257</v>
      </c>
      <c r="B412" s="31" t="s">
        <v>867</v>
      </c>
      <c r="C412" s="18" t="s">
        <v>868</v>
      </c>
      <c r="D412" s="106" t="s">
        <v>151</v>
      </c>
      <c r="E412" s="193" t="s">
        <v>2733</v>
      </c>
      <c r="F412" s="138" t="s">
        <v>148</v>
      </c>
      <c r="G412" s="21">
        <v>57</v>
      </c>
      <c r="H412" s="10">
        <v>78</v>
      </c>
    </row>
    <row r="413" spans="1:9" ht="31.5">
      <c r="A413" s="15" t="s">
        <v>258</v>
      </c>
      <c r="B413" s="31" t="s">
        <v>869</v>
      </c>
      <c r="C413" s="18" t="s">
        <v>870</v>
      </c>
      <c r="D413" s="106" t="s">
        <v>151</v>
      </c>
      <c r="E413" s="193" t="s">
        <v>2734</v>
      </c>
      <c r="F413" s="138" t="s">
        <v>148</v>
      </c>
      <c r="G413" s="21">
        <v>15</v>
      </c>
      <c r="H413" s="10">
        <v>20</v>
      </c>
    </row>
    <row r="414" spans="1:9" ht="15.75">
      <c r="A414" s="15" t="s">
        <v>259</v>
      </c>
      <c r="B414" s="31" t="s">
        <v>871</v>
      </c>
      <c r="C414" s="18" t="s">
        <v>872</v>
      </c>
      <c r="D414" s="106" t="s">
        <v>151</v>
      </c>
      <c r="E414" s="193" t="s">
        <v>2735</v>
      </c>
      <c r="F414" s="138" t="s">
        <v>148</v>
      </c>
      <c r="G414" s="21">
        <v>49</v>
      </c>
      <c r="H414" s="10">
        <v>67</v>
      </c>
    </row>
    <row r="415" spans="1:9" s="330" customFormat="1" ht="31.5">
      <c r="A415" s="326" t="s">
        <v>260</v>
      </c>
      <c r="B415" s="326" t="s">
        <v>873</v>
      </c>
      <c r="C415" s="327" t="s">
        <v>856</v>
      </c>
      <c r="D415" s="328" t="s">
        <v>151</v>
      </c>
      <c r="E415" s="320" t="s">
        <v>2728</v>
      </c>
      <c r="F415" s="329" t="s">
        <v>148</v>
      </c>
      <c r="G415" s="322">
        <v>86</v>
      </c>
      <c r="H415" s="322">
        <v>115</v>
      </c>
      <c r="I415" s="331" t="s">
        <v>2736</v>
      </c>
    </row>
    <row r="416" spans="1:9" ht="31.5">
      <c r="A416" s="15" t="s">
        <v>261</v>
      </c>
      <c r="B416" s="31" t="s">
        <v>874</v>
      </c>
      <c r="C416" s="18" t="s">
        <v>875</v>
      </c>
      <c r="D416" s="106" t="s">
        <v>151</v>
      </c>
      <c r="E416" s="193" t="s">
        <v>2737</v>
      </c>
      <c r="F416" s="138" t="s">
        <v>150</v>
      </c>
      <c r="G416" s="21">
        <v>25</v>
      </c>
      <c r="H416" s="10">
        <v>35</v>
      </c>
    </row>
    <row r="417" spans="1:8" ht="31.5">
      <c r="A417" s="15" t="s">
        <v>262</v>
      </c>
      <c r="B417" s="31" t="s">
        <v>876</v>
      </c>
      <c r="C417" s="16" t="s">
        <v>877</v>
      </c>
      <c r="D417" s="106" t="s">
        <v>151</v>
      </c>
      <c r="E417" s="193" t="s">
        <v>2738</v>
      </c>
      <c r="F417" s="138" t="s">
        <v>150</v>
      </c>
      <c r="G417" s="21">
        <v>30</v>
      </c>
      <c r="H417" s="10">
        <v>40</v>
      </c>
    </row>
    <row r="418" spans="1:8" ht="51">
      <c r="A418" s="242"/>
      <c r="B418" s="243" t="s">
        <v>2421</v>
      </c>
      <c r="C418" s="242" t="s">
        <v>2416</v>
      </c>
      <c r="D418" s="244"/>
      <c r="E418" s="245" t="s">
        <v>2417</v>
      </c>
      <c r="F418" s="246" t="s">
        <v>2418</v>
      </c>
      <c r="G418" s="247" t="s">
        <v>2419</v>
      </c>
      <c r="H418" s="248" t="s">
        <v>2420</v>
      </c>
    </row>
    <row r="419" spans="1:8" ht="63">
      <c r="A419" s="15" t="s">
        <v>1441</v>
      </c>
      <c r="B419" s="31" t="s">
        <v>878</v>
      </c>
      <c r="C419" s="18" t="s">
        <v>879</v>
      </c>
      <c r="D419" s="106" t="s">
        <v>151</v>
      </c>
      <c r="E419" s="193" t="s">
        <v>2739</v>
      </c>
      <c r="F419" s="138" t="s">
        <v>147</v>
      </c>
      <c r="G419" s="14">
        <v>210</v>
      </c>
      <c r="H419" s="10">
        <v>285</v>
      </c>
    </row>
    <row r="420" spans="1:8" ht="45">
      <c r="A420" s="15"/>
      <c r="B420" s="31"/>
      <c r="C420" s="18" t="s">
        <v>2402</v>
      </c>
      <c r="D420" s="193" t="s">
        <v>2403</v>
      </c>
      <c r="E420" s="193" t="s">
        <v>2740</v>
      </c>
      <c r="F420" s="138"/>
      <c r="G420" s="14"/>
      <c r="H420" s="10"/>
    </row>
    <row r="421" spans="1:8" ht="31.5">
      <c r="A421" s="15" t="s">
        <v>2333</v>
      </c>
      <c r="B421" s="204"/>
      <c r="C421" s="209" t="s">
        <v>2241</v>
      </c>
      <c r="D421" s="187">
        <v>12</v>
      </c>
      <c r="E421" s="193" t="s">
        <v>2740</v>
      </c>
      <c r="F421" s="138" t="s">
        <v>147</v>
      </c>
      <c r="G421" s="196">
        <v>210</v>
      </c>
      <c r="H421" s="5">
        <f t="shared" ref="H421:H452" si="16">G421*D421</f>
        <v>2520</v>
      </c>
    </row>
    <row r="422" spans="1:8" ht="22.5">
      <c r="A422" s="15"/>
      <c r="B422" s="204"/>
      <c r="C422" s="210" t="s">
        <v>2242</v>
      </c>
      <c r="D422" s="197">
        <v>4</v>
      </c>
      <c r="E422" s="193" t="s">
        <v>2740</v>
      </c>
      <c r="F422" s="138" t="s">
        <v>147</v>
      </c>
      <c r="G422" s="196">
        <v>210</v>
      </c>
      <c r="H422" s="5">
        <f t="shared" si="16"/>
        <v>840</v>
      </c>
    </row>
    <row r="423" spans="1:8" ht="31.5">
      <c r="A423" s="15" t="s">
        <v>2334</v>
      </c>
      <c r="B423" s="204"/>
      <c r="C423" s="197" t="s">
        <v>2244</v>
      </c>
      <c r="D423" s="197">
        <v>1</v>
      </c>
      <c r="E423" s="193" t="s">
        <v>2740</v>
      </c>
      <c r="F423" s="138" t="s">
        <v>147</v>
      </c>
      <c r="G423" s="196">
        <v>210</v>
      </c>
      <c r="H423" s="5">
        <f t="shared" si="16"/>
        <v>210</v>
      </c>
    </row>
    <row r="424" spans="1:8" ht="31.5">
      <c r="A424" s="15" t="s">
        <v>2335</v>
      </c>
      <c r="B424" s="204"/>
      <c r="C424" s="197" t="s">
        <v>2246</v>
      </c>
      <c r="D424" s="197">
        <v>1</v>
      </c>
      <c r="E424" s="193" t="s">
        <v>2740</v>
      </c>
      <c r="F424" s="138" t="s">
        <v>147</v>
      </c>
      <c r="G424" s="196">
        <v>210</v>
      </c>
      <c r="H424" s="5">
        <f t="shared" si="16"/>
        <v>210</v>
      </c>
    </row>
    <row r="425" spans="1:8" ht="31.5">
      <c r="A425" s="15" t="s">
        <v>2336</v>
      </c>
      <c r="B425" s="204"/>
      <c r="C425" s="197" t="s">
        <v>2248</v>
      </c>
      <c r="D425" s="197">
        <v>2</v>
      </c>
      <c r="E425" s="193" t="s">
        <v>2740</v>
      </c>
      <c r="F425" s="138" t="s">
        <v>147</v>
      </c>
      <c r="G425" s="196">
        <v>210</v>
      </c>
      <c r="H425" s="5">
        <f t="shared" si="16"/>
        <v>420</v>
      </c>
    </row>
    <row r="426" spans="1:8" ht="31.5">
      <c r="A426" s="15" t="s">
        <v>2337</v>
      </c>
      <c r="B426" s="204"/>
      <c r="C426" s="197" t="s">
        <v>2250</v>
      </c>
      <c r="D426" s="197">
        <v>1</v>
      </c>
      <c r="E426" s="193" t="s">
        <v>2740</v>
      </c>
      <c r="F426" s="138" t="s">
        <v>147</v>
      </c>
      <c r="G426" s="196">
        <v>210</v>
      </c>
      <c r="H426" s="5">
        <f t="shared" si="16"/>
        <v>210</v>
      </c>
    </row>
    <row r="427" spans="1:8" ht="31.5">
      <c r="A427" s="15" t="s">
        <v>2338</v>
      </c>
      <c r="B427" s="204"/>
      <c r="C427" s="197" t="s">
        <v>2252</v>
      </c>
      <c r="D427" s="197">
        <v>1</v>
      </c>
      <c r="E427" s="193" t="s">
        <v>2740</v>
      </c>
      <c r="F427" s="138" t="s">
        <v>147</v>
      </c>
      <c r="G427" s="196">
        <v>210</v>
      </c>
      <c r="H427" s="5">
        <f t="shared" si="16"/>
        <v>210</v>
      </c>
    </row>
    <row r="428" spans="1:8" ht="31.5">
      <c r="A428" s="15" t="s">
        <v>2339</v>
      </c>
      <c r="B428" s="204"/>
      <c r="C428" s="197" t="s">
        <v>2254</v>
      </c>
      <c r="D428" s="197">
        <v>2</v>
      </c>
      <c r="E428" s="193" t="s">
        <v>2740</v>
      </c>
      <c r="F428" s="138" t="s">
        <v>147</v>
      </c>
      <c r="G428" s="196">
        <v>210</v>
      </c>
      <c r="H428" s="5">
        <f t="shared" si="16"/>
        <v>420</v>
      </c>
    </row>
    <row r="429" spans="1:8" ht="31.5">
      <c r="A429" s="15" t="s">
        <v>2340</v>
      </c>
      <c r="B429" s="204"/>
      <c r="C429" s="209" t="s">
        <v>2256</v>
      </c>
      <c r="D429" s="187">
        <v>10</v>
      </c>
      <c r="E429" s="193" t="s">
        <v>2740</v>
      </c>
      <c r="F429" s="138" t="s">
        <v>147</v>
      </c>
      <c r="G429" s="196">
        <v>210</v>
      </c>
      <c r="H429" s="5">
        <f t="shared" si="16"/>
        <v>2100</v>
      </c>
    </row>
    <row r="430" spans="1:8" ht="22.5">
      <c r="A430" s="15"/>
      <c r="B430" s="204"/>
      <c r="C430" s="210" t="s">
        <v>2242</v>
      </c>
      <c r="D430" s="187">
        <v>3</v>
      </c>
      <c r="E430" s="193" t="s">
        <v>2740</v>
      </c>
      <c r="F430" s="138" t="s">
        <v>147</v>
      </c>
      <c r="G430" s="196">
        <v>210</v>
      </c>
      <c r="H430" s="5">
        <f t="shared" si="16"/>
        <v>630</v>
      </c>
    </row>
    <row r="431" spans="1:8" ht="31.5">
      <c r="A431" s="15" t="s">
        <v>2341</v>
      </c>
      <c r="B431" s="204"/>
      <c r="C431" s="197" t="s">
        <v>2248</v>
      </c>
      <c r="D431" s="187">
        <v>2</v>
      </c>
      <c r="E431" s="193" t="s">
        <v>2740</v>
      </c>
      <c r="F431" s="138" t="s">
        <v>147</v>
      </c>
      <c r="G431" s="196">
        <v>210</v>
      </c>
      <c r="H431" s="5">
        <f t="shared" si="16"/>
        <v>420</v>
      </c>
    </row>
    <row r="432" spans="1:8" ht="31.5">
      <c r="A432" s="15" t="s">
        <v>2342</v>
      </c>
      <c r="B432" s="204"/>
      <c r="C432" s="197" t="s">
        <v>2250</v>
      </c>
      <c r="D432" s="187">
        <v>2</v>
      </c>
      <c r="E432" s="193" t="s">
        <v>2740</v>
      </c>
      <c r="F432" s="138" t="s">
        <v>147</v>
      </c>
      <c r="G432" s="196">
        <v>210</v>
      </c>
      <c r="H432" s="5">
        <f t="shared" si="16"/>
        <v>420</v>
      </c>
    </row>
    <row r="433" spans="1:8" ht="31.5">
      <c r="A433" s="15" t="s">
        <v>2343</v>
      </c>
      <c r="B433" s="204"/>
      <c r="C433" s="197" t="s">
        <v>2252</v>
      </c>
      <c r="D433" s="187">
        <v>1</v>
      </c>
      <c r="E433" s="193" t="s">
        <v>2740</v>
      </c>
      <c r="F433" s="138" t="s">
        <v>147</v>
      </c>
      <c r="G433" s="196">
        <v>210</v>
      </c>
      <c r="H433" s="5">
        <f t="shared" si="16"/>
        <v>210</v>
      </c>
    </row>
    <row r="434" spans="1:8" ht="31.5">
      <c r="A434" s="15" t="s">
        <v>2344</v>
      </c>
      <c r="B434" s="204"/>
      <c r="C434" s="197" t="s">
        <v>2254</v>
      </c>
      <c r="D434" s="187">
        <v>2</v>
      </c>
      <c r="E434" s="193" t="s">
        <v>2740</v>
      </c>
      <c r="F434" s="138" t="s">
        <v>147</v>
      </c>
      <c r="G434" s="196">
        <v>210</v>
      </c>
      <c r="H434" s="5">
        <f t="shared" si="16"/>
        <v>420</v>
      </c>
    </row>
    <row r="435" spans="1:8" ht="31.5">
      <c r="A435" s="15" t="s">
        <v>2345</v>
      </c>
      <c r="B435" s="204"/>
      <c r="C435" s="209" t="s">
        <v>2262</v>
      </c>
      <c r="D435" s="187">
        <v>6</v>
      </c>
      <c r="E435" s="193" t="s">
        <v>2740</v>
      </c>
      <c r="F435" s="138" t="s">
        <v>147</v>
      </c>
      <c r="G435" s="196">
        <v>210</v>
      </c>
      <c r="H435" s="5">
        <f t="shared" si="16"/>
        <v>1260</v>
      </c>
    </row>
    <row r="436" spans="1:8" ht="22.5">
      <c r="A436" s="15"/>
      <c r="B436" s="204"/>
      <c r="C436" s="210" t="s">
        <v>2242</v>
      </c>
      <c r="D436" s="187">
        <v>3</v>
      </c>
      <c r="E436" s="193" t="s">
        <v>2740</v>
      </c>
      <c r="F436" s="138" t="s">
        <v>147</v>
      </c>
      <c r="G436" s="196">
        <v>210</v>
      </c>
      <c r="H436" s="5">
        <f t="shared" si="16"/>
        <v>630</v>
      </c>
    </row>
    <row r="437" spans="1:8" ht="31.5">
      <c r="A437" s="15" t="s">
        <v>2346</v>
      </c>
      <c r="B437" s="204"/>
      <c r="C437" s="197" t="s">
        <v>2244</v>
      </c>
      <c r="D437" s="187">
        <v>1</v>
      </c>
      <c r="E437" s="193" t="s">
        <v>2740</v>
      </c>
      <c r="F437" s="138" t="s">
        <v>147</v>
      </c>
      <c r="G437" s="196">
        <v>210</v>
      </c>
      <c r="H437" s="5">
        <f t="shared" si="16"/>
        <v>210</v>
      </c>
    </row>
    <row r="438" spans="1:8" ht="31.5">
      <c r="A438" s="15" t="s">
        <v>2347</v>
      </c>
      <c r="B438" s="204"/>
      <c r="C438" s="197" t="s">
        <v>2246</v>
      </c>
      <c r="D438" s="187">
        <v>1</v>
      </c>
      <c r="E438" s="193" t="s">
        <v>2740</v>
      </c>
      <c r="F438" s="138" t="s">
        <v>147</v>
      </c>
      <c r="G438" s="196">
        <v>210</v>
      </c>
      <c r="H438" s="5">
        <f t="shared" si="16"/>
        <v>210</v>
      </c>
    </row>
    <row r="439" spans="1:8" ht="31.5">
      <c r="A439" s="15" t="s">
        <v>2348</v>
      </c>
      <c r="B439" s="204"/>
      <c r="C439" s="197" t="s">
        <v>2254</v>
      </c>
      <c r="D439" s="187">
        <v>1</v>
      </c>
      <c r="E439" s="193" t="s">
        <v>2740</v>
      </c>
      <c r="F439" s="138" t="s">
        <v>147</v>
      </c>
      <c r="G439" s="196">
        <v>210</v>
      </c>
      <c r="H439" s="5">
        <f t="shared" si="16"/>
        <v>210</v>
      </c>
    </row>
    <row r="440" spans="1:8" ht="31.5">
      <c r="A440" s="15" t="s">
        <v>2349</v>
      </c>
      <c r="B440" s="204"/>
      <c r="C440" s="209" t="s">
        <v>2267</v>
      </c>
      <c r="D440" s="187">
        <v>8</v>
      </c>
      <c r="E440" s="193" t="s">
        <v>2740</v>
      </c>
      <c r="F440" s="138" t="s">
        <v>147</v>
      </c>
      <c r="G440" s="196">
        <v>210</v>
      </c>
      <c r="H440" s="5">
        <f t="shared" si="16"/>
        <v>1680</v>
      </c>
    </row>
    <row r="441" spans="1:8" ht="22.5">
      <c r="A441" s="15"/>
      <c r="B441" s="204"/>
      <c r="C441" s="210" t="s">
        <v>2242</v>
      </c>
      <c r="D441" s="187">
        <v>3</v>
      </c>
      <c r="E441" s="193" t="s">
        <v>2740</v>
      </c>
      <c r="F441" s="138" t="s">
        <v>147</v>
      </c>
      <c r="G441" s="196">
        <v>210</v>
      </c>
      <c r="H441" s="5">
        <f t="shared" si="16"/>
        <v>630</v>
      </c>
    </row>
    <row r="442" spans="1:8" ht="31.5">
      <c r="A442" s="15" t="s">
        <v>2350</v>
      </c>
      <c r="B442" s="204"/>
      <c r="C442" s="197" t="s">
        <v>2244</v>
      </c>
      <c r="D442" s="187">
        <v>1</v>
      </c>
      <c r="E442" s="193" t="s">
        <v>2740</v>
      </c>
      <c r="F442" s="138" t="s">
        <v>147</v>
      </c>
      <c r="G442" s="196">
        <v>210</v>
      </c>
      <c r="H442" s="5">
        <f t="shared" si="16"/>
        <v>210</v>
      </c>
    </row>
    <row r="443" spans="1:8" ht="31.5">
      <c r="A443" s="15" t="s">
        <v>2351</v>
      </c>
      <c r="B443" s="204"/>
      <c r="C443" s="197" t="s">
        <v>2246</v>
      </c>
      <c r="D443" s="187">
        <v>1</v>
      </c>
      <c r="E443" s="193" t="s">
        <v>2740</v>
      </c>
      <c r="F443" s="138" t="s">
        <v>147</v>
      </c>
      <c r="G443" s="196">
        <v>210</v>
      </c>
      <c r="H443" s="5">
        <f t="shared" si="16"/>
        <v>210</v>
      </c>
    </row>
    <row r="444" spans="1:8" ht="31.5">
      <c r="A444" s="15" t="s">
        <v>2352</v>
      </c>
      <c r="B444" s="204"/>
      <c r="C444" s="197" t="s">
        <v>2271</v>
      </c>
      <c r="D444" s="187">
        <v>1</v>
      </c>
      <c r="E444" s="193" t="s">
        <v>2740</v>
      </c>
      <c r="F444" s="138" t="s">
        <v>147</v>
      </c>
      <c r="G444" s="196">
        <v>210</v>
      </c>
      <c r="H444" s="5">
        <f t="shared" si="16"/>
        <v>210</v>
      </c>
    </row>
    <row r="445" spans="1:8" ht="31.5">
      <c r="A445" s="15" t="s">
        <v>2353</v>
      </c>
      <c r="B445" s="204"/>
      <c r="C445" s="197" t="s">
        <v>2273</v>
      </c>
      <c r="D445" s="187">
        <v>1</v>
      </c>
      <c r="E445" s="193" t="s">
        <v>2740</v>
      </c>
      <c r="F445" s="138" t="s">
        <v>147</v>
      </c>
      <c r="G445" s="196">
        <v>210</v>
      </c>
      <c r="H445" s="5">
        <f t="shared" si="16"/>
        <v>210</v>
      </c>
    </row>
    <row r="446" spans="1:8" ht="31.5">
      <c r="A446" s="15" t="s">
        <v>2354</v>
      </c>
      <c r="B446" s="204"/>
      <c r="C446" s="197" t="s">
        <v>2254</v>
      </c>
      <c r="D446" s="187">
        <v>1</v>
      </c>
      <c r="E446" s="193" t="s">
        <v>2740</v>
      </c>
      <c r="F446" s="138" t="s">
        <v>147</v>
      </c>
      <c r="G446" s="196">
        <v>210</v>
      </c>
      <c r="H446" s="5">
        <f t="shared" si="16"/>
        <v>210</v>
      </c>
    </row>
    <row r="447" spans="1:8" ht="31.5">
      <c r="A447" s="15" t="s">
        <v>2355</v>
      </c>
      <c r="B447" s="204"/>
      <c r="C447" s="209" t="s">
        <v>2276</v>
      </c>
      <c r="D447" s="187">
        <v>6</v>
      </c>
      <c r="E447" s="193" t="s">
        <v>2740</v>
      </c>
      <c r="F447" s="138" t="s">
        <v>147</v>
      </c>
      <c r="G447" s="196">
        <v>210</v>
      </c>
      <c r="H447" s="5">
        <f t="shared" si="16"/>
        <v>1260</v>
      </c>
    </row>
    <row r="448" spans="1:8" ht="22.5">
      <c r="A448" s="15"/>
      <c r="B448" s="204"/>
      <c r="C448" s="210" t="s">
        <v>2242</v>
      </c>
      <c r="D448" s="187">
        <v>3</v>
      </c>
      <c r="E448" s="193" t="s">
        <v>2740</v>
      </c>
      <c r="F448" s="138" t="s">
        <v>147</v>
      </c>
      <c r="G448" s="196">
        <v>210</v>
      </c>
      <c r="H448" s="5">
        <f t="shared" si="16"/>
        <v>630</v>
      </c>
    </row>
    <row r="449" spans="1:8" ht="31.5">
      <c r="A449" s="15" t="s">
        <v>2356</v>
      </c>
      <c r="B449" s="204"/>
      <c r="C449" s="197" t="s">
        <v>2271</v>
      </c>
      <c r="D449" s="187">
        <v>1</v>
      </c>
      <c r="E449" s="193" t="s">
        <v>2740</v>
      </c>
      <c r="F449" s="138" t="s">
        <v>147</v>
      </c>
      <c r="G449" s="196">
        <v>210</v>
      </c>
      <c r="H449" s="5">
        <f t="shared" si="16"/>
        <v>210</v>
      </c>
    </row>
    <row r="450" spans="1:8" ht="31.5">
      <c r="A450" s="15" t="s">
        <v>2357</v>
      </c>
      <c r="B450" s="204"/>
      <c r="C450" s="197" t="s">
        <v>2273</v>
      </c>
      <c r="D450" s="187">
        <v>1</v>
      </c>
      <c r="E450" s="193" t="s">
        <v>2740</v>
      </c>
      <c r="F450" s="138" t="s">
        <v>147</v>
      </c>
      <c r="G450" s="196">
        <v>210</v>
      </c>
      <c r="H450" s="5">
        <f t="shared" si="16"/>
        <v>210</v>
      </c>
    </row>
    <row r="451" spans="1:8" ht="31.5">
      <c r="A451" s="15" t="s">
        <v>2358</v>
      </c>
      <c r="B451" s="204"/>
      <c r="C451" s="197" t="s">
        <v>2254</v>
      </c>
      <c r="D451" s="187">
        <v>1</v>
      </c>
      <c r="E451" s="193" t="s">
        <v>2740</v>
      </c>
      <c r="F451" s="138" t="s">
        <v>147</v>
      </c>
      <c r="G451" s="196">
        <v>210</v>
      </c>
      <c r="H451" s="5">
        <f t="shared" si="16"/>
        <v>210</v>
      </c>
    </row>
    <row r="452" spans="1:8" ht="31.5">
      <c r="A452" s="15" t="s">
        <v>2359</v>
      </c>
      <c r="B452" s="204"/>
      <c r="C452" s="211" t="s">
        <v>2281</v>
      </c>
      <c r="D452" s="187">
        <v>5</v>
      </c>
      <c r="E452" s="193" t="s">
        <v>2740</v>
      </c>
      <c r="F452" s="138" t="s">
        <v>147</v>
      </c>
      <c r="G452" s="196">
        <v>210</v>
      </c>
      <c r="H452" s="5">
        <f t="shared" si="16"/>
        <v>1050</v>
      </c>
    </row>
    <row r="453" spans="1:8" ht="31.5">
      <c r="A453" s="15" t="s">
        <v>2360</v>
      </c>
      <c r="B453" s="204"/>
      <c r="C453" s="211" t="s">
        <v>2283</v>
      </c>
      <c r="D453" s="187">
        <v>3</v>
      </c>
      <c r="E453" s="193" t="s">
        <v>2740</v>
      </c>
      <c r="F453" s="138" t="s">
        <v>147</v>
      </c>
      <c r="G453" s="196">
        <v>210</v>
      </c>
      <c r="H453" s="5">
        <f t="shared" ref="H453:H484" si="17">G453*D453</f>
        <v>630</v>
      </c>
    </row>
    <row r="454" spans="1:8" ht="31.5">
      <c r="A454" s="15" t="s">
        <v>2361</v>
      </c>
      <c r="B454" s="204"/>
      <c r="C454" s="211" t="s">
        <v>2285</v>
      </c>
      <c r="D454" s="187">
        <v>2</v>
      </c>
      <c r="E454" s="193" t="s">
        <v>2740</v>
      </c>
      <c r="F454" s="138" t="s">
        <v>147</v>
      </c>
      <c r="G454" s="196">
        <v>210</v>
      </c>
      <c r="H454" s="5">
        <f t="shared" si="17"/>
        <v>420</v>
      </c>
    </row>
    <row r="455" spans="1:8" ht="31.5">
      <c r="A455" s="15" t="s">
        <v>2362</v>
      </c>
      <c r="B455" s="204"/>
      <c r="C455" s="209" t="s">
        <v>2286</v>
      </c>
      <c r="D455" s="187">
        <v>1</v>
      </c>
      <c r="E455" s="193" t="s">
        <v>2740</v>
      </c>
      <c r="F455" s="138" t="s">
        <v>147</v>
      </c>
      <c r="G455" s="196">
        <v>210</v>
      </c>
      <c r="H455" s="5">
        <f t="shared" si="17"/>
        <v>210</v>
      </c>
    </row>
    <row r="456" spans="1:8" ht="31.5">
      <c r="A456" s="15" t="s">
        <v>2363</v>
      </c>
      <c r="B456" s="204"/>
      <c r="C456" s="209" t="s">
        <v>2287</v>
      </c>
      <c r="D456" s="187">
        <v>1</v>
      </c>
      <c r="E456" s="193" t="s">
        <v>2740</v>
      </c>
      <c r="F456" s="138" t="s">
        <v>147</v>
      </c>
      <c r="G456" s="196">
        <v>210</v>
      </c>
      <c r="H456" s="5">
        <f t="shared" si="17"/>
        <v>210</v>
      </c>
    </row>
    <row r="457" spans="1:8" ht="31.5">
      <c r="A457" s="15" t="s">
        <v>2364</v>
      </c>
      <c r="B457" s="204"/>
      <c r="C457" s="209" t="s">
        <v>2288</v>
      </c>
      <c r="D457" s="187">
        <v>4</v>
      </c>
      <c r="E457" s="193" t="s">
        <v>2740</v>
      </c>
      <c r="F457" s="138" t="s">
        <v>147</v>
      </c>
      <c r="G457" s="196">
        <v>210</v>
      </c>
      <c r="H457" s="5">
        <f t="shared" si="17"/>
        <v>840</v>
      </c>
    </row>
    <row r="458" spans="1:8" ht="31.5">
      <c r="A458" s="15" t="s">
        <v>2365</v>
      </c>
      <c r="B458" s="204"/>
      <c r="C458" s="209" t="s">
        <v>2289</v>
      </c>
      <c r="D458" s="187">
        <v>6</v>
      </c>
      <c r="E458" s="193" t="s">
        <v>2740</v>
      </c>
      <c r="F458" s="138" t="s">
        <v>147</v>
      </c>
      <c r="G458" s="196">
        <v>210</v>
      </c>
      <c r="H458" s="5">
        <f t="shared" si="17"/>
        <v>1260</v>
      </c>
    </row>
    <row r="459" spans="1:8" ht="31.5">
      <c r="A459" s="15" t="s">
        <v>2366</v>
      </c>
      <c r="B459" s="204"/>
      <c r="C459" s="209" t="s">
        <v>2290</v>
      </c>
      <c r="D459" s="187">
        <v>4</v>
      </c>
      <c r="E459" s="193" t="s">
        <v>2740</v>
      </c>
      <c r="F459" s="138" t="s">
        <v>147</v>
      </c>
      <c r="G459" s="196">
        <v>210</v>
      </c>
      <c r="H459" s="5">
        <f t="shared" si="17"/>
        <v>840</v>
      </c>
    </row>
    <row r="460" spans="1:8" ht="31.5">
      <c r="A460" s="15" t="s">
        <v>2367</v>
      </c>
      <c r="B460" s="204"/>
      <c r="C460" s="209" t="s">
        <v>2291</v>
      </c>
      <c r="D460" s="187">
        <v>1</v>
      </c>
      <c r="E460" s="193" t="s">
        <v>2740</v>
      </c>
      <c r="F460" s="138" t="s">
        <v>147</v>
      </c>
      <c r="G460" s="196">
        <v>210</v>
      </c>
      <c r="H460" s="5">
        <f t="shared" si="17"/>
        <v>210</v>
      </c>
    </row>
    <row r="461" spans="1:8" ht="31.5">
      <c r="A461" s="15" t="s">
        <v>2368</v>
      </c>
      <c r="B461" s="204"/>
      <c r="C461" s="209" t="s">
        <v>2292</v>
      </c>
      <c r="D461" s="187">
        <v>1</v>
      </c>
      <c r="E461" s="193" t="s">
        <v>2740</v>
      </c>
      <c r="F461" s="138" t="s">
        <v>147</v>
      </c>
      <c r="G461" s="196">
        <v>210</v>
      </c>
      <c r="H461" s="5">
        <f t="shared" si="17"/>
        <v>210</v>
      </c>
    </row>
    <row r="462" spans="1:8" ht="31.5">
      <c r="A462" s="15" t="s">
        <v>2369</v>
      </c>
      <c r="B462" s="204"/>
      <c r="C462" s="209" t="s">
        <v>2293</v>
      </c>
      <c r="D462" s="187">
        <v>2</v>
      </c>
      <c r="E462" s="193" t="s">
        <v>2740</v>
      </c>
      <c r="F462" s="138" t="s">
        <v>147</v>
      </c>
      <c r="G462" s="196">
        <v>210</v>
      </c>
      <c r="H462" s="5">
        <f t="shared" si="17"/>
        <v>420</v>
      </c>
    </row>
    <row r="463" spans="1:8" ht="31.5">
      <c r="A463" s="15" t="s">
        <v>2370</v>
      </c>
      <c r="B463" s="204"/>
      <c r="C463" s="209" t="s">
        <v>2294</v>
      </c>
      <c r="D463" s="187">
        <v>2</v>
      </c>
      <c r="E463" s="193" t="s">
        <v>2740</v>
      </c>
      <c r="F463" s="138" t="s">
        <v>147</v>
      </c>
      <c r="G463" s="196">
        <v>210</v>
      </c>
      <c r="H463" s="5">
        <f t="shared" si="17"/>
        <v>420</v>
      </c>
    </row>
    <row r="464" spans="1:8" ht="31.5">
      <c r="A464" s="15" t="s">
        <v>2371</v>
      </c>
      <c r="B464" s="204"/>
      <c r="C464" s="209" t="s">
        <v>2295</v>
      </c>
      <c r="D464" s="187">
        <v>2</v>
      </c>
      <c r="E464" s="193" t="s">
        <v>2740</v>
      </c>
      <c r="F464" s="138" t="s">
        <v>147</v>
      </c>
      <c r="G464" s="196">
        <v>210</v>
      </c>
      <c r="H464" s="5">
        <f t="shared" si="17"/>
        <v>420</v>
      </c>
    </row>
    <row r="465" spans="1:8" ht="31.5">
      <c r="A465" s="15" t="s">
        <v>2372</v>
      </c>
      <c r="B465" s="204"/>
      <c r="C465" s="209" t="s">
        <v>2296</v>
      </c>
      <c r="D465" s="187">
        <v>1</v>
      </c>
      <c r="E465" s="193" t="s">
        <v>2740</v>
      </c>
      <c r="F465" s="138" t="s">
        <v>147</v>
      </c>
      <c r="G465" s="196">
        <v>210</v>
      </c>
      <c r="H465" s="5">
        <f t="shared" si="17"/>
        <v>210</v>
      </c>
    </row>
    <row r="466" spans="1:8" ht="31.5">
      <c r="A466" s="15" t="s">
        <v>2373</v>
      </c>
      <c r="B466" s="204"/>
      <c r="C466" s="209" t="s">
        <v>2297</v>
      </c>
      <c r="D466" s="187">
        <v>1</v>
      </c>
      <c r="E466" s="193" t="s">
        <v>2740</v>
      </c>
      <c r="F466" s="138" t="s">
        <v>147</v>
      </c>
      <c r="G466" s="196">
        <v>210</v>
      </c>
      <c r="H466" s="5">
        <f t="shared" si="17"/>
        <v>210</v>
      </c>
    </row>
    <row r="467" spans="1:8" ht="31.5">
      <c r="A467" s="15" t="s">
        <v>2374</v>
      </c>
      <c r="B467" s="204"/>
      <c r="C467" s="209" t="s">
        <v>2298</v>
      </c>
      <c r="D467" s="187">
        <v>1</v>
      </c>
      <c r="E467" s="193" t="s">
        <v>2740</v>
      </c>
      <c r="F467" s="138" t="s">
        <v>147</v>
      </c>
      <c r="G467" s="196">
        <v>210</v>
      </c>
      <c r="H467" s="5">
        <f t="shared" si="17"/>
        <v>210</v>
      </c>
    </row>
    <row r="468" spans="1:8" ht="31.5">
      <c r="A468" s="15" t="s">
        <v>2375</v>
      </c>
      <c r="B468" s="204"/>
      <c r="C468" s="209" t="s">
        <v>2299</v>
      </c>
      <c r="D468" s="187">
        <v>4</v>
      </c>
      <c r="E468" s="193" t="s">
        <v>2740</v>
      </c>
      <c r="F468" s="138" t="s">
        <v>147</v>
      </c>
      <c r="G468" s="196">
        <v>210</v>
      </c>
      <c r="H468" s="5">
        <f t="shared" si="17"/>
        <v>840</v>
      </c>
    </row>
    <row r="469" spans="1:8" ht="31.5">
      <c r="A469" s="15" t="s">
        <v>2376</v>
      </c>
      <c r="B469" s="204"/>
      <c r="C469" s="209" t="s">
        <v>2300</v>
      </c>
      <c r="D469" s="187">
        <v>3</v>
      </c>
      <c r="E469" s="193" t="s">
        <v>2740</v>
      </c>
      <c r="F469" s="138" t="s">
        <v>147</v>
      </c>
      <c r="G469" s="196">
        <v>210</v>
      </c>
      <c r="H469" s="5">
        <f t="shared" si="17"/>
        <v>630</v>
      </c>
    </row>
    <row r="470" spans="1:8" ht="31.5">
      <c r="A470" s="15" t="s">
        <v>2377</v>
      </c>
      <c r="B470" s="204"/>
      <c r="C470" s="209" t="s">
        <v>2301</v>
      </c>
      <c r="D470" s="187">
        <v>2</v>
      </c>
      <c r="E470" s="193" t="s">
        <v>2740</v>
      </c>
      <c r="F470" s="138" t="s">
        <v>147</v>
      </c>
      <c r="G470" s="196">
        <v>210</v>
      </c>
      <c r="H470" s="5">
        <f t="shared" si="17"/>
        <v>420</v>
      </c>
    </row>
    <row r="471" spans="1:8" ht="31.5">
      <c r="A471" s="15" t="s">
        <v>2378</v>
      </c>
      <c r="B471" s="204"/>
      <c r="C471" s="209" t="s">
        <v>2302</v>
      </c>
      <c r="D471" s="187">
        <v>1</v>
      </c>
      <c r="E471" s="193" t="s">
        <v>2740</v>
      </c>
      <c r="F471" s="138" t="s">
        <v>147</v>
      </c>
      <c r="G471" s="196">
        <v>210</v>
      </c>
      <c r="H471" s="5">
        <f t="shared" si="17"/>
        <v>210</v>
      </c>
    </row>
    <row r="472" spans="1:8" ht="31.5">
      <c r="A472" s="15" t="s">
        <v>2379</v>
      </c>
      <c r="B472" s="204"/>
      <c r="C472" s="209" t="s">
        <v>2303</v>
      </c>
      <c r="D472" s="187">
        <v>1</v>
      </c>
      <c r="E472" s="193" t="s">
        <v>2740</v>
      </c>
      <c r="F472" s="138" t="s">
        <v>147</v>
      </c>
      <c r="G472" s="196">
        <v>210</v>
      </c>
      <c r="H472" s="5">
        <f t="shared" si="17"/>
        <v>210</v>
      </c>
    </row>
    <row r="473" spans="1:8" ht="31.5">
      <c r="A473" s="15" t="s">
        <v>2380</v>
      </c>
      <c r="B473" s="204"/>
      <c r="C473" s="209" t="s">
        <v>2304</v>
      </c>
      <c r="D473" s="187">
        <v>1</v>
      </c>
      <c r="E473" s="193" t="s">
        <v>2740</v>
      </c>
      <c r="F473" s="138" t="s">
        <v>147</v>
      </c>
      <c r="G473" s="196">
        <v>210</v>
      </c>
      <c r="H473" s="5">
        <f t="shared" si="17"/>
        <v>210</v>
      </c>
    </row>
    <row r="474" spans="1:8" ht="31.5">
      <c r="A474" s="15" t="s">
        <v>2381</v>
      </c>
      <c r="B474" s="204"/>
      <c r="C474" s="209" t="s">
        <v>2305</v>
      </c>
      <c r="D474" s="186">
        <v>1</v>
      </c>
      <c r="E474" s="193" t="s">
        <v>2740</v>
      </c>
      <c r="F474" s="138" t="s">
        <v>147</v>
      </c>
      <c r="G474" s="196">
        <v>210</v>
      </c>
      <c r="H474" s="5">
        <f t="shared" si="17"/>
        <v>210</v>
      </c>
    </row>
    <row r="475" spans="1:8" ht="31.5">
      <c r="A475" s="15" t="s">
        <v>2382</v>
      </c>
      <c r="B475" s="204"/>
      <c r="C475" s="209" t="s">
        <v>2306</v>
      </c>
      <c r="D475" s="186">
        <v>3</v>
      </c>
      <c r="E475" s="193" t="s">
        <v>2740</v>
      </c>
      <c r="F475" s="138" t="s">
        <v>147</v>
      </c>
      <c r="G475" s="196">
        <v>210</v>
      </c>
      <c r="H475" s="5">
        <f t="shared" si="17"/>
        <v>630</v>
      </c>
    </row>
    <row r="476" spans="1:8" ht="31.5">
      <c r="A476" s="15" t="s">
        <v>2383</v>
      </c>
      <c r="B476" s="204"/>
      <c r="C476" s="209" t="s">
        <v>2307</v>
      </c>
      <c r="D476" s="186">
        <v>2</v>
      </c>
      <c r="E476" s="193" t="s">
        <v>2740</v>
      </c>
      <c r="F476" s="138" t="s">
        <v>147</v>
      </c>
      <c r="G476" s="196">
        <v>210</v>
      </c>
      <c r="H476" s="5">
        <f t="shared" si="17"/>
        <v>420</v>
      </c>
    </row>
    <row r="477" spans="1:8" ht="31.5">
      <c r="A477" s="15" t="s">
        <v>2384</v>
      </c>
      <c r="B477" s="204"/>
      <c r="C477" s="209" t="s">
        <v>2308</v>
      </c>
      <c r="D477" s="186">
        <v>2</v>
      </c>
      <c r="E477" s="193" t="s">
        <v>2740</v>
      </c>
      <c r="F477" s="138" t="s">
        <v>147</v>
      </c>
      <c r="G477" s="196">
        <v>210</v>
      </c>
      <c r="H477" s="5">
        <f t="shared" si="17"/>
        <v>420</v>
      </c>
    </row>
    <row r="478" spans="1:8" ht="31.5">
      <c r="A478" s="15" t="s">
        <v>2385</v>
      </c>
      <c r="B478" s="204"/>
      <c r="C478" s="209" t="s">
        <v>2309</v>
      </c>
      <c r="D478" s="186">
        <v>2</v>
      </c>
      <c r="E478" s="193" t="s">
        <v>2740</v>
      </c>
      <c r="F478" s="138" t="s">
        <v>147</v>
      </c>
      <c r="G478" s="196">
        <v>210</v>
      </c>
      <c r="H478" s="5">
        <f t="shared" si="17"/>
        <v>420</v>
      </c>
    </row>
    <row r="479" spans="1:8" ht="31.5">
      <c r="A479" s="15" t="s">
        <v>2386</v>
      </c>
      <c r="B479" s="204"/>
      <c r="C479" s="209" t="s">
        <v>2310</v>
      </c>
      <c r="D479" s="186">
        <v>1</v>
      </c>
      <c r="E479" s="193" t="s">
        <v>2740</v>
      </c>
      <c r="F479" s="138" t="s">
        <v>147</v>
      </c>
      <c r="G479" s="196">
        <v>210</v>
      </c>
      <c r="H479" s="5">
        <f t="shared" si="17"/>
        <v>210</v>
      </c>
    </row>
    <row r="480" spans="1:8" ht="31.5">
      <c r="A480" s="15" t="s">
        <v>2387</v>
      </c>
      <c r="B480" s="204"/>
      <c r="C480" s="209" t="s">
        <v>2311</v>
      </c>
      <c r="D480" s="186">
        <v>1</v>
      </c>
      <c r="E480" s="193" t="s">
        <v>2740</v>
      </c>
      <c r="F480" s="138" t="s">
        <v>147</v>
      </c>
      <c r="G480" s="196">
        <v>210</v>
      </c>
      <c r="H480" s="5">
        <f t="shared" si="17"/>
        <v>210</v>
      </c>
    </row>
    <row r="481" spans="1:8" ht="31.5">
      <c r="A481" s="15" t="s">
        <v>2388</v>
      </c>
      <c r="B481" s="204"/>
      <c r="C481" s="209" t="s">
        <v>2312</v>
      </c>
      <c r="D481" s="186">
        <v>1</v>
      </c>
      <c r="E481" s="193" t="s">
        <v>2740</v>
      </c>
      <c r="F481" s="138" t="s">
        <v>147</v>
      </c>
      <c r="G481" s="196">
        <v>210</v>
      </c>
      <c r="H481" s="5">
        <f t="shared" si="17"/>
        <v>210</v>
      </c>
    </row>
    <row r="482" spans="1:8" ht="31.5">
      <c r="A482" s="15" t="s">
        <v>2389</v>
      </c>
      <c r="B482" s="204"/>
      <c r="C482" s="209" t="s">
        <v>2313</v>
      </c>
      <c r="D482" s="186">
        <v>1</v>
      </c>
      <c r="E482" s="193" t="s">
        <v>2740</v>
      </c>
      <c r="F482" s="138" t="s">
        <v>147</v>
      </c>
      <c r="G482" s="196">
        <v>210</v>
      </c>
      <c r="H482" s="5">
        <f t="shared" si="17"/>
        <v>210</v>
      </c>
    </row>
    <row r="483" spans="1:8" ht="31.5">
      <c r="A483" s="15" t="s">
        <v>2390</v>
      </c>
      <c r="B483" s="204"/>
      <c r="C483" s="209" t="s">
        <v>2314</v>
      </c>
      <c r="D483" s="186">
        <v>1</v>
      </c>
      <c r="E483" s="193" t="s">
        <v>2740</v>
      </c>
      <c r="F483" s="138" t="s">
        <v>147</v>
      </c>
      <c r="G483" s="196">
        <v>210</v>
      </c>
      <c r="H483" s="5">
        <f t="shared" si="17"/>
        <v>210</v>
      </c>
    </row>
    <row r="484" spans="1:8" ht="31.5">
      <c r="A484" s="15" t="s">
        <v>2391</v>
      </c>
      <c r="B484" s="204"/>
      <c r="C484" s="209" t="s">
        <v>2315</v>
      </c>
      <c r="D484" s="186">
        <v>1</v>
      </c>
      <c r="E484" s="193" t="s">
        <v>2740</v>
      </c>
      <c r="F484" s="138" t="s">
        <v>147</v>
      </c>
      <c r="G484" s="196">
        <v>210</v>
      </c>
      <c r="H484" s="5">
        <f t="shared" si="17"/>
        <v>210</v>
      </c>
    </row>
    <row r="485" spans="1:8" ht="31.5">
      <c r="A485" s="15" t="s">
        <v>2392</v>
      </c>
      <c r="B485" s="204"/>
      <c r="C485" s="209" t="s">
        <v>2316</v>
      </c>
      <c r="D485" s="186">
        <v>1</v>
      </c>
      <c r="E485" s="193" t="s">
        <v>2740</v>
      </c>
      <c r="F485" s="138" t="s">
        <v>147</v>
      </c>
      <c r="G485" s="196">
        <v>210</v>
      </c>
      <c r="H485" s="5">
        <f t="shared" ref="H485:H491" si="18">G485*D485</f>
        <v>210</v>
      </c>
    </row>
    <row r="486" spans="1:8" ht="31.5">
      <c r="A486" s="15" t="s">
        <v>2393</v>
      </c>
      <c r="B486" s="204"/>
      <c r="C486" s="209" t="s">
        <v>2317</v>
      </c>
      <c r="D486" s="186">
        <v>1</v>
      </c>
      <c r="E486" s="193" t="s">
        <v>2740</v>
      </c>
      <c r="F486" s="138" t="s">
        <v>147</v>
      </c>
      <c r="G486" s="196">
        <v>210</v>
      </c>
      <c r="H486" s="5">
        <f t="shared" si="18"/>
        <v>210</v>
      </c>
    </row>
    <row r="487" spans="1:8" ht="31.5">
      <c r="A487" s="15" t="s">
        <v>2394</v>
      </c>
      <c r="B487" s="204"/>
      <c r="C487" s="209" t="s">
        <v>2318</v>
      </c>
      <c r="D487" s="186">
        <v>1</v>
      </c>
      <c r="E487" s="193" t="s">
        <v>2740</v>
      </c>
      <c r="F487" s="138" t="s">
        <v>147</v>
      </c>
      <c r="G487" s="196">
        <v>210</v>
      </c>
      <c r="H487" s="5">
        <f t="shared" si="18"/>
        <v>210</v>
      </c>
    </row>
    <row r="488" spans="1:8" ht="31.5">
      <c r="A488" s="15" t="s">
        <v>2395</v>
      </c>
      <c r="B488" s="204"/>
      <c r="C488" s="209" t="s">
        <v>2319</v>
      </c>
      <c r="D488" s="186">
        <v>2</v>
      </c>
      <c r="E488" s="193" t="s">
        <v>2740</v>
      </c>
      <c r="F488" s="138" t="s">
        <v>147</v>
      </c>
      <c r="G488" s="196">
        <v>210</v>
      </c>
      <c r="H488" s="5">
        <f t="shared" si="18"/>
        <v>420</v>
      </c>
    </row>
    <row r="489" spans="1:8" ht="31.5">
      <c r="A489" s="15" t="s">
        <v>2396</v>
      </c>
      <c r="B489" s="204"/>
      <c r="C489" s="209" t="s">
        <v>2320</v>
      </c>
      <c r="D489" s="186">
        <v>1</v>
      </c>
      <c r="E489" s="193" t="s">
        <v>2740</v>
      </c>
      <c r="F489" s="138" t="s">
        <v>147</v>
      </c>
      <c r="G489" s="196">
        <v>210</v>
      </c>
      <c r="H489" s="5">
        <f t="shared" si="18"/>
        <v>210</v>
      </c>
    </row>
    <row r="490" spans="1:8" ht="45">
      <c r="A490" s="15" t="s">
        <v>2397</v>
      </c>
      <c r="B490" s="204"/>
      <c r="C490" s="209" t="s">
        <v>2321</v>
      </c>
      <c r="D490" s="186">
        <v>1</v>
      </c>
      <c r="E490" s="193" t="s">
        <v>2740</v>
      </c>
      <c r="F490" s="138" t="s">
        <v>147</v>
      </c>
      <c r="G490" s="196">
        <v>210</v>
      </c>
      <c r="H490" s="5">
        <f t="shared" si="18"/>
        <v>210</v>
      </c>
    </row>
    <row r="491" spans="1:8" ht="45">
      <c r="A491" s="15" t="s">
        <v>2398</v>
      </c>
      <c r="B491" s="204"/>
      <c r="C491" s="209" t="s">
        <v>2322</v>
      </c>
      <c r="D491" s="186">
        <v>1</v>
      </c>
      <c r="E491" s="193" t="s">
        <v>2740</v>
      </c>
      <c r="F491" s="138" t="s">
        <v>147</v>
      </c>
      <c r="G491" s="196">
        <v>210</v>
      </c>
      <c r="H491" s="5">
        <f t="shared" si="18"/>
        <v>210</v>
      </c>
    </row>
    <row r="492" spans="1:8" ht="31.5">
      <c r="A492" s="15" t="s">
        <v>2399</v>
      </c>
      <c r="B492" s="204"/>
      <c r="C492" s="212" t="s">
        <v>2323</v>
      </c>
      <c r="D492" s="213" t="s">
        <v>2324</v>
      </c>
      <c r="E492" s="333" t="s">
        <v>2741</v>
      </c>
      <c r="F492" s="138" t="s">
        <v>147</v>
      </c>
      <c r="G492" s="332">
        <v>120</v>
      </c>
      <c r="H492" s="5">
        <v>120</v>
      </c>
    </row>
    <row r="493" spans="1:8" ht="31.5">
      <c r="A493" s="15" t="s">
        <v>2400</v>
      </c>
      <c r="B493" s="204"/>
      <c r="C493" s="194" t="s">
        <v>2325</v>
      </c>
      <c r="D493" s="185" t="s">
        <v>2326</v>
      </c>
      <c r="E493" s="193" t="s">
        <v>2740</v>
      </c>
      <c r="F493" s="138" t="s">
        <v>147</v>
      </c>
      <c r="G493" s="196">
        <v>210</v>
      </c>
      <c r="H493" s="5">
        <v>210</v>
      </c>
    </row>
    <row r="494" spans="1:8" ht="31.5">
      <c r="A494" s="15" t="s">
        <v>2401</v>
      </c>
      <c r="B494" s="204"/>
      <c r="C494" s="195" t="s">
        <v>2327</v>
      </c>
      <c r="D494" s="185" t="s">
        <v>2326</v>
      </c>
      <c r="E494" s="193" t="s">
        <v>2740</v>
      </c>
      <c r="F494" s="138" t="s">
        <v>147</v>
      </c>
      <c r="G494" s="196">
        <v>210</v>
      </c>
      <c r="H494" s="5">
        <v>210</v>
      </c>
    </row>
    <row r="495" spans="1:8" ht="47.25">
      <c r="A495" s="15" t="s">
        <v>1442</v>
      </c>
      <c r="B495" s="31" t="s">
        <v>880</v>
      </c>
      <c r="C495" s="18" t="s">
        <v>881</v>
      </c>
      <c r="D495" s="106" t="s">
        <v>151</v>
      </c>
      <c r="E495" s="193" t="s">
        <v>2742</v>
      </c>
      <c r="F495" s="138" t="s">
        <v>147</v>
      </c>
      <c r="G495" s="14">
        <v>135</v>
      </c>
      <c r="H495" s="10">
        <v>185</v>
      </c>
    </row>
    <row r="496" spans="1:8" ht="78.75">
      <c r="A496" s="15" t="s">
        <v>1443</v>
      </c>
      <c r="B496" s="31" t="s">
        <v>882</v>
      </c>
      <c r="C496" s="18" t="s">
        <v>883</v>
      </c>
      <c r="D496" s="106" t="s">
        <v>151</v>
      </c>
      <c r="E496" s="193" t="s">
        <v>2743</v>
      </c>
      <c r="F496" s="138" t="s">
        <v>147</v>
      </c>
      <c r="G496" s="14">
        <v>120</v>
      </c>
      <c r="H496" s="10">
        <v>165</v>
      </c>
    </row>
    <row r="497" spans="1:8" s="259" customFormat="1" ht="33.75">
      <c r="A497" s="251" t="s">
        <v>1444</v>
      </c>
      <c r="B497" s="252" t="s">
        <v>1012</v>
      </c>
      <c r="C497" s="275" t="s">
        <v>1013</v>
      </c>
      <c r="D497" s="278"/>
      <c r="E497" s="255" t="s">
        <v>1937</v>
      </c>
      <c r="F497" s="279" t="s">
        <v>149</v>
      </c>
      <c r="G497" s="268">
        <v>5</v>
      </c>
      <c r="H497" s="258">
        <v>10</v>
      </c>
    </row>
    <row r="498" spans="1:8" s="259" customFormat="1" ht="33.75">
      <c r="A498" s="251" t="s">
        <v>1445</v>
      </c>
      <c r="B498" s="252" t="s">
        <v>1015</v>
      </c>
      <c r="C498" s="275" t="s">
        <v>1016</v>
      </c>
      <c r="D498" s="254" t="s">
        <v>151</v>
      </c>
      <c r="E498" s="255" t="s">
        <v>1938</v>
      </c>
      <c r="F498" s="280" t="s">
        <v>150</v>
      </c>
      <c r="G498" s="268">
        <v>24.36</v>
      </c>
      <c r="H498" s="258">
        <v>35</v>
      </c>
    </row>
    <row r="499" spans="1:8" s="259" customFormat="1" ht="33.75">
      <c r="A499" s="251" t="s">
        <v>1446</v>
      </c>
      <c r="B499" s="252" t="s">
        <v>1018</v>
      </c>
      <c r="C499" s="275" t="s">
        <v>1019</v>
      </c>
      <c r="D499" s="254" t="s">
        <v>151</v>
      </c>
      <c r="E499" s="255" t="s">
        <v>1939</v>
      </c>
      <c r="F499" s="280" t="s">
        <v>148</v>
      </c>
      <c r="G499" s="268">
        <v>36.61</v>
      </c>
      <c r="H499" s="258">
        <v>50</v>
      </c>
    </row>
    <row r="500" spans="1:8" s="259" customFormat="1" ht="33.75">
      <c r="A500" s="251" t="s">
        <v>1447</v>
      </c>
      <c r="B500" s="252" t="s">
        <v>1021</v>
      </c>
      <c r="C500" s="275" t="s">
        <v>1022</v>
      </c>
      <c r="D500" s="254" t="s">
        <v>151</v>
      </c>
      <c r="E500" s="255" t="s">
        <v>1940</v>
      </c>
      <c r="F500" s="280" t="s">
        <v>148</v>
      </c>
      <c r="G500" s="268">
        <v>5.09</v>
      </c>
      <c r="H500" s="258">
        <v>10</v>
      </c>
    </row>
    <row r="501" spans="1:8" ht="78.75">
      <c r="A501" s="33" t="s">
        <v>263</v>
      </c>
      <c r="B501" s="44"/>
      <c r="C501" s="45" t="s">
        <v>1010</v>
      </c>
      <c r="D501" s="106"/>
      <c r="E501" s="193"/>
      <c r="F501" s="138"/>
      <c r="G501" s="31"/>
      <c r="H501" s="10"/>
    </row>
    <row r="502" spans="1:8" ht="141.75">
      <c r="A502" s="15" t="s">
        <v>264</v>
      </c>
      <c r="B502" s="21" t="s">
        <v>913</v>
      </c>
      <c r="C502" s="21" t="s">
        <v>914</v>
      </c>
      <c r="D502" s="106" t="s">
        <v>230</v>
      </c>
      <c r="E502" s="193" t="s">
        <v>2744</v>
      </c>
      <c r="F502" s="138" t="s">
        <v>150</v>
      </c>
      <c r="G502" s="21">
        <v>22</v>
      </c>
      <c r="H502" s="10">
        <v>50</v>
      </c>
    </row>
    <row r="503" spans="1:8" ht="31.5">
      <c r="A503" s="15" t="s">
        <v>338</v>
      </c>
      <c r="B503" s="21" t="s">
        <v>915</v>
      </c>
      <c r="C503" s="21" t="s">
        <v>916</v>
      </c>
      <c r="D503" s="106" t="s">
        <v>230</v>
      </c>
      <c r="E503" s="193" t="s">
        <v>1942</v>
      </c>
      <c r="F503" s="138" t="s">
        <v>150</v>
      </c>
      <c r="G503" s="21">
        <v>26</v>
      </c>
      <c r="H503" s="10">
        <v>60</v>
      </c>
    </row>
    <row r="504" spans="1:8" ht="82.5" customHeight="1">
      <c r="A504" s="15" t="s">
        <v>339</v>
      </c>
      <c r="B504" s="21" t="s">
        <v>917</v>
      </c>
      <c r="C504" s="21" t="s">
        <v>918</v>
      </c>
      <c r="D504" s="106" t="s">
        <v>230</v>
      </c>
      <c r="E504" s="193" t="s">
        <v>1943</v>
      </c>
      <c r="F504" s="138" t="s">
        <v>150</v>
      </c>
      <c r="G504" s="21">
        <v>31</v>
      </c>
      <c r="H504" s="10">
        <v>80</v>
      </c>
    </row>
    <row r="505" spans="1:8" ht="47.25">
      <c r="A505" s="15" t="s">
        <v>340</v>
      </c>
      <c r="B505" s="21" t="s">
        <v>919</v>
      </c>
      <c r="C505" s="21" t="s">
        <v>920</v>
      </c>
      <c r="D505" s="106" t="s">
        <v>230</v>
      </c>
      <c r="E505" s="193" t="s">
        <v>1944</v>
      </c>
      <c r="F505" s="138" t="s">
        <v>150</v>
      </c>
      <c r="G505" s="21">
        <v>35</v>
      </c>
      <c r="H505" s="10">
        <v>65</v>
      </c>
    </row>
    <row r="506" spans="1:8" ht="31.5">
      <c r="A506" s="15" t="s">
        <v>341</v>
      </c>
      <c r="B506" s="14" t="s">
        <v>102</v>
      </c>
      <c r="C506" s="21" t="s">
        <v>921</v>
      </c>
      <c r="D506" s="106"/>
      <c r="E506" s="193" t="s">
        <v>1945</v>
      </c>
      <c r="F506" s="138"/>
      <c r="G506" s="21"/>
      <c r="H506" s="10"/>
    </row>
    <row r="507" spans="1:8" ht="40.5" customHeight="1">
      <c r="A507" s="15" t="s">
        <v>1498</v>
      </c>
      <c r="B507" s="14" t="s">
        <v>1499</v>
      </c>
      <c r="C507" s="40" t="s">
        <v>922</v>
      </c>
      <c r="D507" s="135" t="s">
        <v>230</v>
      </c>
      <c r="E507" s="208"/>
      <c r="F507" s="138" t="s">
        <v>150</v>
      </c>
      <c r="G507" s="21">
        <v>27</v>
      </c>
      <c r="H507" s="10">
        <v>35</v>
      </c>
    </row>
    <row r="508" spans="1:8" ht="31.5">
      <c r="A508" s="15" t="s">
        <v>1500</v>
      </c>
      <c r="B508" s="14" t="s">
        <v>1501</v>
      </c>
      <c r="C508" s="40" t="s">
        <v>923</v>
      </c>
      <c r="D508" s="135" t="s">
        <v>230</v>
      </c>
      <c r="E508" s="208"/>
      <c r="F508" s="138" t="s">
        <v>150</v>
      </c>
      <c r="G508" s="21">
        <v>23</v>
      </c>
      <c r="H508" s="10">
        <v>30</v>
      </c>
    </row>
    <row r="509" spans="1:8" ht="31.5">
      <c r="A509" s="15" t="s">
        <v>342</v>
      </c>
      <c r="B509" s="14" t="s">
        <v>103</v>
      </c>
      <c r="C509" s="40" t="s">
        <v>924</v>
      </c>
      <c r="D509" s="135"/>
      <c r="E509" s="193" t="s">
        <v>1946</v>
      </c>
      <c r="F509" s="138"/>
      <c r="G509" s="21"/>
      <c r="H509" s="10"/>
    </row>
    <row r="510" spans="1:8" ht="36.75" customHeight="1">
      <c r="A510" s="15" t="s">
        <v>1502</v>
      </c>
      <c r="B510" s="14" t="s">
        <v>1503</v>
      </c>
      <c r="C510" s="40" t="s">
        <v>922</v>
      </c>
      <c r="D510" s="135" t="s">
        <v>230</v>
      </c>
      <c r="E510" s="193"/>
      <c r="F510" s="138" t="s">
        <v>150</v>
      </c>
      <c r="G510" s="21">
        <v>30</v>
      </c>
      <c r="H510" s="10">
        <v>40</v>
      </c>
    </row>
    <row r="511" spans="1:8" ht="31.5">
      <c r="A511" s="15" t="s">
        <v>1504</v>
      </c>
      <c r="B511" s="14" t="s">
        <v>1505</v>
      </c>
      <c r="C511" s="40" t="s">
        <v>923</v>
      </c>
      <c r="D511" s="135" t="s">
        <v>230</v>
      </c>
      <c r="E511" s="193"/>
      <c r="F511" s="138" t="s">
        <v>150</v>
      </c>
      <c r="G511" s="21">
        <v>25</v>
      </c>
      <c r="H511" s="10">
        <v>30</v>
      </c>
    </row>
    <row r="512" spans="1:8" ht="72" customHeight="1">
      <c r="A512" s="15" t="s">
        <v>343</v>
      </c>
      <c r="B512" s="14" t="s">
        <v>104</v>
      </c>
      <c r="C512" s="40" t="s">
        <v>925</v>
      </c>
      <c r="D512" s="135"/>
      <c r="E512" s="193" t="s">
        <v>1947</v>
      </c>
      <c r="F512" s="138"/>
      <c r="G512" s="21"/>
      <c r="H512" s="10"/>
    </row>
    <row r="513" spans="1:8" ht="36.75" customHeight="1">
      <c r="A513" s="15" t="s">
        <v>1506</v>
      </c>
      <c r="B513" s="14" t="s">
        <v>1507</v>
      </c>
      <c r="C513" s="40" t="s">
        <v>922</v>
      </c>
      <c r="D513" s="135" t="s">
        <v>230</v>
      </c>
      <c r="E513" s="193"/>
      <c r="F513" s="138" t="s">
        <v>150</v>
      </c>
      <c r="G513" s="21">
        <v>30</v>
      </c>
      <c r="H513" s="10">
        <v>40</v>
      </c>
    </row>
    <row r="514" spans="1:8" ht="31.5">
      <c r="A514" s="15" t="s">
        <v>1508</v>
      </c>
      <c r="B514" s="14" t="s">
        <v>1509</v>
      </c>
      <c r="C514" s="40" t="s">
        <v>923</v>
      </c>
      <c r="D514" s="135" t="s">
        <v>230</v>
      </c>
      <c r="E514" s="193"/>
      <c r="F514" s="138" t="s">
        <v>150</v>
      </c>
      <c r="G514" s="21">
        <v>25</v>
      </c>
      <c r="H514" s="10">
        <v>30</v>
      </c>
    </row>
    <row r="515" spans="1:8" ht="31.5">
      <c r="A515" s="15" t="s">
        <v>1510</v>
      </c>
      <c r="B515" s="14" t="s">
        <v>1511</v>
      </c>
      <c r="C515" s="40" t="s">
        <v>926</v>
      </c>
      <c r="D515" s="135" t="s">
        <v>230</v>
      </c>
      <c r="E515" s="208"/>
      <c r="F515" s="138" t="s">
        <v>150</v>
      </c>
      <c r="G515" s="21">
        <v>30</v>
      </c>
      <c r="H515" s="10">
        <v>40</v>
      </c>
    </row>
    <row r="516" spans="1:8" ht="68.25" customHeight="1">
      <c r="A516" s="15" t="s">
        <v>344</v>
      </c>
      <c r="B516" s="14" t="s">
        <v>105</v>
      </c>
      <c r="C516" s="40" t="s">
        <v>927</v>
      </c>
      <c r="D516" s="135"/>
      <c r="E516" s="193" t="s">
        <v>1948</v>
      </c>
      <c r="F516" s="138"/>
      <c r="G516" s="21"/>
      <c r="H516" s="10"/>
    </row>
    <row r="517" spans="1:8" ht="36.75" customHeight="1">
      <c r="A517" s="15" t="s">
        <v>1512</v>
      </c>
      <c r="B517" s="14" t="s">
        <v>1513</v>
      </c>
      <c r="C517" s="40" t="s">
        <v>922</v>
      </c>
      <c r="D517" s="135" t="s">
        <v>230</v>
      </c>
      <c r="E517" s="193"/>
      <c r="F517" s="138" t="s">
        <v>150</v>
      </c>
      <c r="G517" s="21">
        <v>20</v>
      </c>
      <c r="H517" s="10">
        <v>25</v>
      </c>
    </row>
    <row r="518" spans="1:8" ht="31.5">
      <c r="A518" s="15" t="s">
        <v>1514</v>
      </c>
      <c r="B518" s="14" t="s">
        <v>1515</v>
      </c>
      <c r="C518" s="40" t="s">
        <v>923</v>
      </c>
      <c r="D518" s="135" t="s">
        <v>230</v>
      </c>
      <c r="E518" s="193"/>
      <c r="F518" s="138" t="s">
        <v>150</v>
      </c>
      <c r="G518" s="21">
        <v>30</v>
      </c>
      <c r="H518" s="10">
        <v>40</v>
      </c>
    </row>
    <row r="519" spans="1:8" ht="47.25">
      <c r="A519" s="15" t="s">
        <v>345</v>
      </c>
      <c r="B519" s="14" t="s">
        <v>106</v>
      </c>
      <c r="C519" s="40" t="s">
        <v>928</v>
      </c>
      <c r="D519" s="135"/>
      <c r="E519" s="193" t="s">
        <v>1949</v>
      </c>
      <c r="F519" s="138"/>
      <c r="G519" s="21"/>
      <c r="H519" s="10"/>
    </row>
    <row r="520" spans="1:8" ht="40.5" customHeight="1">
      <c r="A520" s="15" t="s">
        <v>1516</v>
      </c>
      <c r="B520" s="14" t="s">
        <v>1517</v>
      </c>
      <c r="C520" s="40" t="s">
        <v>922</v>
      </c>
      <c r="D520" s="135" t="s">
        <v>230</v>
      </c>
      <c r="E520" s="193"/>
      <c r="F520" s="138" t="s">
        <v>150</v>
      </c>
      <c r="G520" s="21">
        <v>35</v>
      </c>
      <c r="H520" s="5">
        <v>47.6</v>
      </c>
    </row>
    <row r="521" spans="1:8" ht="31.5">
      <c r="A521" s="15" t="s">
        <v>1518</v>
      </c>
      <c r="B521" s="14" t="s">
        <v>1519</v>
      </c>
      <c r="C521" s="40" t="s">
        <v>923</v>
      </c>
      <c r="D521" s="135" t="s">
        <v>230</v>
      </c>
      <c r="E521" s="193"/>
      <c r="F521" s="138" t="s">
        <v>150</v>
      </c>
      <c r="G521" s="21">
        <v>49</v>
      </c>
      <c r="H521" s="5">
        <v>66.64</v>
      </c>
    </row>
    <row r="522" spans="1:8" ht="31.5">
      <c r="A522" s="15" t="s">
        <v>346</v>
      </c>
      <c r="B522" s="21" t="s">
        <v>929</v>
      </c>
      <c r="C522" s="40" t="s">
        <v>216</v>
      </c>
      <c r="D522" s="135" t="s">
        <v>230</v>
      </c>
      <c r="E522" s="193" t="s">
        <v>1950</v>
      </c>
      <c r="F522" s="107" t="s">
        <v>229</v>
      </c>
      <c r="G522" s="21">
        <v>34</v>
      </c>
      <c r="H522" s="5">
        <v>46.24</v>
      </c>
    </row>
    <row r="523" spans="1:8" ht="31.5">
      <c r="A523" s="15" t="s">
        <v>347</v>
      </c>
      <c r="B523" s="21" t="s">
        <v>930</v>
      </c>
      <c r="C523" s="40" t="s">
        <v>931</v>
      </c>
      <c r="D523" s="135" t="s">
        <v>230</v>
      </c>
      <c r="E523" s="193" t="s">
        <v>1951</v>
      </c>
      <c r="F523" s="107" t="s">
        <v>229</v>
      </c>
      <c r="G523" s="21">
        <v>123</v>
      </c>
      <c r="H523" s="5">
        <v>167.28</v>
      </c>
    </row>
    <row r="524" spans="1:8" ht="31.5">
      <c r="A524" s="15" t="s">
        <v>348</v>
      </c>
      <c r="B524" s="21" t="s">
        <v>932</v>
      </c>
      <c r="C524" s="40" t="s">
        <v>933</v>
      </c>
      <c r="D524" s="135" t="s">
        <v>230</v>
      </c>
      <c r="E524" s="193" t="s">
        <v>1952</v>
      </c>
      <c r="F524" s="107" t="s">
        <v>229</v>
      </c>
      <c r="G524" s="21">
        <v>34</v>
      </c>
      <c r="H524" s="5">
        <v>46.24</v>
      </c>
    </row>
    <row r="525" spans="1:8" ht="31.5">
      <c r="A525" s="15" t="s">
        <v>349</v>
      </c>
      <c r="B525" s="21" t="s">
        <v>934</v>
      </c>
      <c r="C525" s="40" t="s">
        <v>935</v>
      </c>
      <c r="D525" s="135" t="s">
        <v>230</v>
      </c>
      <c r="E525" s="193" t="s">
        <v>1953</v>
      </c>
      <c r="F525" s="107" t="s">
        <v>229</v>
      </c>
      <c r="G525" s="21">
        <v>40</v>
      </c>
      <c r="H525" s="5">
        <v>54.400000000000006</v>
      </c>
    </row>
    <row r="526" spans="1:8" ht="31.5">
      <c r="A526" s="15" t="s">
        <v>350</v>
      </c>
      <c r="B526" s="21" t="s">
        <v>936</v>
      </c>
      <c r="C526" s="40" t="s">
        <v>937</v>
      </c>
      <c r="D526" s="135" t="s">
        <v>230</v>
      </c>
      <c r="E526" s="193" t="s">
        <v>1954</v>
      </c>
      <c r="F526" s="107" t="s">
        <v>229</v>
      </c>
      <c r="G526" s="21">
        <v>38</v>
      </c>
      <c r="H526" s="5">
        <v>51.680000000000007</v>
      </c>
    </row>
    <row r="527" spans="1:8" ht="31.5">
      <c r="A527" s="15" t="s">
        <v>351</v>
      </c>
      <c r="B527" s="21" t="s">
        <v>938</v>
      </c>
      <c r="C527" s="40" t="s">
        <v>939</v>
      </c>
      <c r="D527" s="135" t="s">
        <v>230</v>
      </c>
      <c r="E527" s="193" t="s">
        <v>1955</v>
      </c>
      <c r="F527" s="107" t="s">
        <v>229</v>
      </c>
      <c r="G527" s="21">
        <v>50</v>
      </c>
      <c r="H527" s="5">
        <v>68</v>
      </c>
    </row>
    <row r="528" spans="1:8" s="259" customFormat="1" ht="33.75">
      <c r="A528" s="251" t="s">
        <v>352</v>
      </c>
      <c r="B528" s="252" t="s">
        <v>1028</v>
      </c>
      <c r="C528" s="253" t="s">
        <v>217</v>
      </c>
      <c r="D528" s="281" t="s">
        <v>230</v>
      </c>
      <c r="E528" s="255" t="s">
        <v>1956</v>
      </c>
      <c r="F528" s="256" t="s">
        <v>229</v>
      </c>
      <c r="G528" s="282">
        <v>17.91</v>
      </c>
      <c r="H528" s="258">
        <v>25</v>
      </c>
    </row>
    <row r="529" spans="1:8" s="259" customFormat="1" ht="33.75">
      <c r="A529" s="251" t="s">
        <v>353</v>
      </c>
      <c r="B529" s="252" t="s">
        <v>1029</v>
      </c>
      <c r="C529" s="253" t="s">
        <v>218</v>
      </c>
      <c r="D529" s="281" t="s">
        <v>231</v>
      </c>
      <c r="E529" s="255" t="s">
        <v>1957</v>
      </c>
      <c r="F529" s="256" t="s">
        <v>229</v>
      </c>
      <c r="G529" s="282">
        <v>18</v>
      </c>
      <c r="H529" s="258">
        <v>25</v>
      </c>
    </row>
    <row r="530" spans="1:8" s="259" customFormat="1" ht="33.75">
      <c r="A530" s="251" t="s">
        <v>354</v>
      </c>
      <c r="B530" s="252" t="s">
        <v>1031</v>
      </c>
      <c r="C530" s="253" t="s">
        <v>219</v>
      </c>
      <c r="D530" s="281" t="s">
        <v>232</v>
      </c>
      <c r="E530" s="255" t="s">
        <v>1958</v>
      </c>
      <c r="F530" s="256" t="s">
        <v>229</v>
      </c>
      <c r="G530" s="282">
        <v>21</v>
      </c>
      <c r="H530" s="258">
        <v>30</v>
      </c>
    </row>
    <row r="531" spans="1:8" s="259" customFormat="1" ht="33.75">
      <c r="A531" s="251" t="s">
        <v>355</v>
      </c>
      <c r="B531" s="252" t="s">
        <v>1033</v>
      </c>
      <c r="C531" s="253" t="s">
        <v>220</v>
      </c>
      <c r="D531" s="281" t="s">
        <v>230</v>
      </c>
      <c r="E531" s="255" t="s">
        <v>1959</v>
      </c>
      <c r="F531" s="256" t="s">
        <v>229</v>
      </c>
      <c r="G531" s="282">
        <v>17.8</v>
      </c>
      <c r="H531" s="258">
        <v>25</v>
      </c>
    </row>
    <row r="532" spans="1:8" s="259" customFormat="1" ht="33.75">
      <c r="A532" s="251" t="s">
        <v>356</v>
      </c>
      <c r="B532" s="252" t="s">
        <v>1035</v>
      </c>
      <c r="C532" s="253" t="s">
        <v>220</v>
      </c>
      <c r="D532" s="281" t="s">
        <v>232</v>
      </c>
      <c r="E532" s="255" t="s">
        <v>1960</v>
      </c>
      <c r="F532" s="256" t="s">
        <v>229</v>
      </c>
      <c r="G532" s="282">
        <v>19</v>
      </c>
      <c r="H532" s="258">
        <v>25</v>
      </c>
    </row>
    <row r="533" spans="1:8" s="259" customFormat="1" ht="33.75">
      <c r="A533" s="251" t="s">
        <v>357</v>
      </c>
      <c r="B533" s="252" t="s">
        <v>1037</v>
      </c>
      <c r="C533" s="253" t="s">
        <v>221</v>
      </c>
      <c r="D533" s="281" t="s">
        <v>1038</v>
      </c>
      <c r="E533" s="255" t="s">
        <v>1961</v>
      </c>
      <c r="F533" s="256" t="s">
        <v>229</v>
      </c>
      <c r="G533" s="282">
        <v>20.12</v>
      </c>
      <c r="H533" s="258">
        <v>25</v>
      </c>
    </row>
    <row r="534" spans="1:8" s="259" customFormat="1" ht="33.75">
      <c r="A534" s="251" t="s">
        <v>358</v>
      </c>
      <c r="B534" s="252" t="s">
        <v>1040</v>
      </c>
      <c r="C534" s="253" t="s">
        <v>221</v>
      </c>
      <c r="D534" s="281" t="s">
        <v>233</v>
      </c>
      <c r="E534" s="255" t="s">
        <v>1962</v>
      </c>
      <c r="F534" s="256" t="s">
        <v>229</v>
      </c>
      <c r="G534" s="282">
        <v>16.09</v>
      </c>
      <c r="H534" s="258">
        <v>20</v>
      </c>
    </row>
    <row r="535" spans="1:8" s="259" customFormat="1" ht="33.75">
      <c r="A535" s="251" t="s">
        <v>359</v>
      </c>
      <c r="B535" s="252" t="s">
        <v>1042</v>
      </c>
      <c r="C535" s="253" t="s">
        <v>222</v>
      </c>
      <c r="D535" s="281" t="s">
        <v>234</v>
      </c>
      <c r="E535" s="255" t="s">
        <v>1811</v>
      </c>
      <c r="F535" s="256" t="s">
        <v>229</v>
      </c>
      <c r="G535" s="282">
        <v>20.66</v>
      </c>
      <c r="H535" s="258">
        <v>30</v>
      </c>
    </row>
    <row r="536" spans="1:8" s="259" customFormat="1" ht="33.75">
      <c r="A536" s="251" t="s">
        <v>360</v>
      </c>
      <c r="B536" s="252" t="s">
        <v>1044</v>
      </c>
      <c r="C536" s="260" t="s">
        <v>223</v>
      </c>
      <c r="D536" s="281" t="s">
        <v>235</v>
      </c>
      <c r="E536" s="255" t="s">
        <v>1963</v>
      </c>
      <c r="F536" s="256" t="s">
        <v>229</v>
      </c>
      <c r="G536" s="282">
        <v>25</v>
      </c>
      <c r="H536" s="258">
        <v>35</v>
      </c>
    </row>
    <row r="537" spans="1:8" s="259" customFormat="1" ht="33.75">
      <c r="A537" s="251" t="s">
        <v>361</v>
      </c>
      <c r="B537" s="252" t="s">
        <v>1046</v>
      </c>
      <c r="C537" s="260" t="s">
        <v>224</v>
      </c>
      <c r="D537" s="281" t="s">
        <v>236</v>
      </c>
      <c r="E537" s="255" t="s">
        <v>1964</v>
      </c>
      <c r="F537" s="256" t="s">
        <v>229</v>
      </c>
      <c r="G537" s="282">
        <v>22</v>
      </c>
      <c r="H537" s="268">
        <v>29.92</v>
      </c>
    </row>
    <row r="538" spans="1:8" s="259" customFormat="1" ht="33.75">
      <c r="A538" s="251" t="s">
        <v>362</v>
      </c>
      <c r="B538" s="252" t="s">
        <v>1048</v>
      </c>
      <c r="C538" s="260" t="s">
        <v>101</v>
      </c>
      <c r="D538" s="281" t="s">
        <v>234</v>
      </c>
      <c r="E538" s="255" t="s">
        <v>1965</v>
      </c>
      <c r="F538" s="256" t="s">
        <v>229</v>
      </c>
      <c r="G538" s="268">
        <v>24.74</v>
      </c>
      <c r="H538" s="258">
        <v>35</v>
      </c>
    </row>
    <row r="539" spans="1:8" s="259" customFormat="1" ht="33.75">
      <c r="A539" s="251" t="s">
        <v>363</v>
      </c>
      <c r="B539" s="252" t="s">
        <v>1050</v>
      </c>
      <c r="C539" s="260" t="s">
        <v>225</v>
      </c>
      <c r="D539" s="281" t="s">
        <v>234</v>
      </c>
      <c r="E539" s="255" t="s">
        <v>1966</v>
      </c>
      <c r="F539" s="256" t="s">
        <v>229</v>
      </c>
      <c r="G539" s="268">
        <v>27.72</v>
      </c>
      <c r="H539" s="258">
        <v>40</v>
      </c>
    </row>
    <row r="540" spans="1:8" s="259" customFormat="1" ht="33.75">
      <c r="A540" s="251" t="s">
        <v>364</v>
      </c>
      <c r="B540" s="252" t="s">
        <v>1052</v>
      </c>
      <c r="C540" s="260" t="s">
        <v>224</v>
      </c>
      <c r="D540" s="281" t="s">
        <v>1053</v>
      </c>
      <c r="E540" s="255" t="s">
        <v>1967</v>
      </c>
      <c r="F540" s="256" t="s">
        <v>229</v>
      </c>
      <c r="G540" s="268">
        <v>22</v>
      </c>
      <c r="H540" s="258">
        <v>30</v>
      </c>
    </row>
    <row r="541" spans="1:8" s="259" customFormat="1" ht="33.75">
      <c r="A541" s="251" t="s">
        <v>365</v>
      </c>
      <c r="B541" s="252" t="s">
        <v>1054</v>
      </c>
      <c r="C541" s="260" t="s">
        <v>224</v>
      </c>
      <c r="D541" s="253" t="s">
        <v>1055</v>
      </c>
      <c r="E541" s="266" t="s">
        <v>1968</v>
      </c>
      <c r="F541" s="262" t="s">
        <v>229</v>
      </c>
      <c r="G541" s="268">
        <v>22</v>
      </c>
      <c r="H541" s="258">
        <v>30</v>
      </c>
    </row>
    <row r="542" spans="1:8" s="259" customFormat="1" ht="33.75">
      <c r="A542" s="251" t="s">
        <v>366</v>
      </c>
      <c r="B542" s="252" t="s">
        <v>1057</v>
      </c>
      <c r="C542" s="260" t="s">
        <v>224</v>
      </c>
      <c r="D542" s="253" t="s">
        <v>1058</v>
      </c>
      <c r="E542" s="266" t="s">
        <v>1969</v>
      </c>
      <c r="F542" s="262" t="s">
        <v>229</v>
      </c>
      <c r="G542" s="268">
        <v>22</v>
      </c>
      <c r="H542" s="258">
        <v>30</v>
      </c>
    </row>
    <row r="543" spans="1:8" s="259" customFormat="1" ht="33.75">
      <c r="A543" s="251" t="s">
        <v>367</v>
      </c>
      <c r="B543" s="252" t="s">
        <v>1060</v>
      </c>
      <c r="C543" s="260" t="s">
        <v>224</v>
      </c>
      <c r="D543" s="253" t="s">
        <v>1061</v>
      </c>
      <c r="E543" s="266" t="s">
        <v>1970</v>
      </c>
      <c r="F543" s="262" t="s">
        <v>229</v>
      </c>
      <c r="G543" s="268">
        <v>23</v>
      </c>
      <c r="H543" s="258">
        <v>30</v>
      </c>
    </row>
    <row r="544" spans="1:8" s="259" customFormat="1" ht="33.75">
      <c r="A544" s="251" t="s">
        <v>368</v>
      </c>
      <c r="B544" s="252" t="s">
        <v>1063</v>
      </c>
      <c r="C544" s="253" t="s">
        <v>222</v>
      </c>
      <c r="D544" s="253" t="s">
        <v>1064</v>
      </c>
      <c r="E544" s="266" t="s">
        <v>1971</v>
      </c>
      <c r="F544" s="262" t="s">
        <v>229</v>
      </c>
      <c r="G544" s="268">
        <v>22</v>
      </c>
      <c r="H544" s="258">
        <v>30</v>
      </c>
    </row>
    <row r="545" spans="1:8" s="259" customFormat="1" ht="33.75">
      <c r="A545" s="251" t="s">
        <v>369</v>
      </c>
      <c r="B545" s="252" t="s">
        <v>1066</v>
      </c>
      <c r="C545" s="253" t="s">
        <v>222</v>
      </c>
      <c r="D545" s="253" t="s">
        <v>1067</v>
      </c>
      <c r="E545" s="266" t="s">
        <v>1972</v>
      </c>
      <c r="F545" s="262" t="s">
        <v>229</v>
      </c>
      <c r="G545" s="268">
        <v>21.83</v>
      </c>
      <c r="H545" s="258">
        <v>30</v>
      </c>
    </row>
    <row r="546" spans="1:8" s="259" customFormat="1" ht="33.75">
      <c r="A546" s="251" t="s">
        <v>370</v>
      </c>
      <c r="B546" s="252" t="s">
        <v>1069</v>
      </c>
      <c r="C546" s="253" t="s">
        <v>222</v>
      </c>
      <c r="D546" s="253" t="s">
        <v>1058</v>
      </c>
      <c r="E546" s="266" t="s">
        <v>1973</v>
      </c>
      <c r="F546" s="262" t="s">
        <v>229</v>
      </c>
      <c r="G546" s="268">
        <v>22</v>
      </c>
      <c r="H546" s="258">
        <v>30</v>
      </c>
    </row>
    <row r="547" spans="1:8" s="259" customFormat="1" ht="33.75">
      <c r="A547" s="251" t="s">
        <v>371</v>
      </c>
      <c r="B547" s="252" t="s">
        <v>1071</v>
      </c>
      <c r="C547" s="260" t="s">
        <v>226</v>
      </c>
      <c r="D547" s="253" t="s">
        <v>1072</v>
      </c>
      <c r="E547" s="266" t="s">
        <v>1974</v>
      </c>
      <c r="F547" s="262" t="s">
        <v>229</v>
      </c>
      <c r="G547" s="268">
        <v>29</v>
      </c>
      <c r="H547" s="258">
        <v>40</v>
      </c>
    </row>
    <row r="548" spans="1:8" s="259" customFormat="1" ht="33.75">
      <c r="A548" s="251" t="s">
        <v>372</v>
      </c>
      <c r="B548" s="252" t="s">
        <v>1074</v>
      </c>
      <c r="C548" s="260" t="s">
        <v>226</v>
      </c>
      <c r="D548" s="253" t="s">
        <v>1075</v>
      </c>
      <c r="E548" s="266" t="s">
        <v>1975</v>
      </c>
      <c r="F548" s="262" t="s">
        <v>229</v>
      </c>
      <c r="G548" s="268">
        <v>28.82</v>
      </c>
      <c r="H548" s="258">
        <v>40</v>
      </c>
    </row>
    <row r="549" spans="1:8" s="259" customFormat="1" ht="33.75">
      <c r="A549" s="251" t="s">
        <v>373</v>
      </c>
      <c r="B549" s="252" t="s">
        <v>1077</v>
      </c>
      <c r="C549" s="260" t="s">
        <v>226</v>
      </c>
      <c r="D549" s="253" t="s">
        <v>1078</v>
      </c>
      <c r="E549" s="266" t="s">
        <v>1976</v>
      </c>
      <c r="F549" s="262" t="s">
        <v>229</v>
      </c>
      <c r="G549" s="268">
        <v>44.69</v>
      </c>
      <c r="H549" s="258">
        <v>60</v>
      </c>
    </row>
    <row r="550" spans="1:8" s="259" customFormat="1" ht="33.75">
      <c r="A550" s="251" t="s">
        <v>374</v>
      </c>
      <c r="B550" s="252" t="s">
        <v>1080</v>
      </c>
      <c r="C550" s="260" t="s">
        <v>226</v>
      </c>
      <c r="D550" s="253" t="s">
        <v>1081</v>
      </c>
      <c r="E550" s="266" t="s">
        <v>1977</v>
      </c>
      <c r="F550" s="262" t="s">
        <v>229</v>
      </c>
      <c r="G550" s="268">
        <v>29</v>
      </c>
      <c r="H550" s="258">
        <v>40</v>
      </c>
    </row>
    <row r="551" spans="1:8" s="259" customFormat="1" ht="33.75">
      <c r="A551" s="251" t="s">
        <v>375</v>
      </c>
      <c r="B551" s="252" t="s">
        <v>1083</v>
      </c>
      <c r="C551" s="260" t="s">
        <v>226</v>
      </c>
      <c r="D551" s="253" t="s">
        <v>1084</v>
      </c>
      <c r="E551" s="266" t="s">
        <v>1978</v>
      </c>
      <c r="F551" s="262" t="s">
        <v>229</v>
      </c>
      <c r="G551" s="268">
        <v>44</v>
      </c>
      <c r="H551" s="258">
        <v>60</v>
      </c>
    </row>
    <row r="552" spans="1:8" s="259" customFormat="1" ht="33.75">
      <c r="A552" s="251" t="s">
        <v>376</v>
      </c>
      <c r="B552" s="252" t="s">
        <v>1086</v>
      </c>
      <c r="C552" s="260" t="s">
        <v>225</v>
      </c>
      <c r="D552" s="253" t="s">
        <v>1087</v>
      </c>
      <c r="E552" s="266" t="s">
        <v>1979</v>
      </c>
      <c r="F552" s="262" t="s">
        <v>229</v>
      </c>
      <c r="G552" s="268">
        <v>29</v>
      </c>
      <c r="H552" s="258">
        <v>40</v>
      </c>
    </row>
    <row r="553" spans="1:8" s="259" customFormat="1" ht="33.75">
      <c r="A553" s="251" t="s">
        <v>377</v>
      </c>
      <c r="B553" s="252" t="s">
        <v>1089</v>
      </c>
      <c r="C553" s="260" t="s">
        <v>225</v>
      </c>
      <c r="D553" s="253" t="s">
        <v>1090</v>
      </c>
      <c r="E553" s="266" t="s">
        <v>1980</v>
      </c>
      <c r="F553" s="262" t="s">
        <v>229</v>
      </c>
      <c r="G553" s="268">
        <v>44</v>
      </c>
      <c r="H553" s="258">
        <v>60</v>
      </c>
    </row>
    <row r="554" spans="1:8" s="259" customFormat="1" ht="33.75">
      <c r="A554" s="251" t="s">
        <v>378</v>
      </c>
      <c r="B554" s="252" t="s">
        <v>1091</v>
      </c>
      <c r="C554" s="260" t="s">
        <v>227</v>
      </c>
      <c r="D554" s="253" t="s">
        <v>1092</v>
      </c>
      <c r="E554" s="266" t="s">
        <v>1981</v>
      </c>
      <c r="F554" s="262" t="s">
        <v>229</v>
      </c>
      <c r="G554" s="268">
        <v>29</v>
      </c>
      <c r="H554" s="258">
        <v>40</v>
      </c>
    </row>
    <row r="555" spans="1:8" s="259" customFormat="1" ht="33.75">
      <c r="A555" s="251" t="s">
        <v>379</v>
      </c>
      <c r="B555" s="252" t="s">
        <v>1094</v>
      </c>
      <c r="C555" s="260" t="s">
        <v>227</v>
      </c>
      <c r="D555" s="253" t="s">
        <v>1095</v>
      </c>
      <c r="E555" s="266" t="s">
        <v>1982</v>
      </c>
      <c r="F555" s="262" t="s">
        <v>229</v>
      </c>
      <c r="G555" s="268">
        <v>43.8</v>
      </c>
      <c r="H555" s="258">
        <v>60</v>
      </c>
    </row>
    <row r="556" spans="1:8" s="259" customFormat="1" ht="33.75">
      <c r="A556" s="251" t="s">
        <v>380</v>
      </c>
      <c r="B556" s="252" t="s">
        <v>1097</v>
      </c>
      <c r="C556" s="260" t="s">
        <v>228</v>
      </c>
      <c r="D556" s="253" t="s">
        <v>1098</v>
      </c>
      <c r="E556" s="266" t="s">
        <v>1983</v>
      </c>
      <c r="F556" s="262" t="s">
        <v>229</v>
      </c>
      <c r="G556" s="268">
        <v>30.64</v>
      </c>
      <c r="H556" s="258">
        <v>40</v>
      </c>
    </row>
    <row r="557" spans="1:8" s="259" customFormat="1" ht="33.75">
      <c r="A557" s="251" t="s">
        <v>381</v>
      </c>
      <c r="B557" s="252" t="s">
        <v>1100</v>
      </c>
      <c r="C557" s="260" t="s">
        <v>228</v>
      </c>
      <c r="D557" s="253" t="s">
        <v>1101</v>
      </c>
      <c r="E557" s="266" t="s">
        <v>1984</v>
      </c>
      <c r="F557" s="262" t="s">
        <v>229</v>
      </c>
      <c r="G557" s="268">
        <v>31</v>
      </c>
      <c r="H557" s="258">
        <v>40</v>
      </c>
    </row>
    <row r="558" spans="1:8" s="259" customFormat="1" ht="33.75">
      <c r="A558" s="251" t="s">
        <v>382</v>
      </c>
      <c r="B558" s="252" t="s">
        <v>1103</v>
      </c>
      <c r="C558" s="260" t="s">
        <v>228</v>
      </c>
      <c r="D558" s="253" t="s">
        <v>1104</v>
      </c>
      <c r="E558" s="266" t="s">
        <v>1985</v>
      </c>
      <c r="F558" s="262" t="s">
        <v>229</v>
      </c>
      <c r="G558" s="268">
        <v>30.77</v>
      </c>
      <c r="H558" s="258">
        <v>40</v>
      </c>
    </row>
    <row r="559" spans="1:8" s="259" customFormat="1" ht="33.75">
      <c r="A559" s="251" t="s">
        <v>383</v>
      </c>
      <c r="B559" s="252" t="s">
        <v>1106</v>
      </c>
      <c r="C559" s="260" t="s">
        <v>228</v>
      </c>
      <c r="D559" s="253" t="s">
        <v>1107</v>
      </c>
      <c r="E559" s="266" t="s">
        <v>1986</v>
      </c>
      <c r="F559" s="262" t="s">
        <v>229</v>
      </c>
      <c r="G559" s="268">
        <v>28.63</v>
      </c>
      <c r="H559" s="258">
        <v>40</v>
      </c>
    </row>
    <row r="560" spans="1:8" s="259" customFormat="1" ht="33.75">
      <c r="A560" s="251" t="s">
        <v>384</v>
      </c>
      <c r="B560" s="252" t="s">
        <v>1109</v>
      </c>
      <c r="C560" s="260" t="s">
        <v>228</v>
      </c>
      <c r="D560" s="253" t="s">
        <v>1110</v>
      </c>
      <c r="E560" s="266" t="s">
        <v>1987</v>
      </c>
      <c r="F560" s="262" t="s">
        <v>229</v>
      </c>
      <c r="G560" s="268">
        <v>29</v>
      </c>
      <c r="H560" s="258">
        <v>40</v>
      </c>
    </row>
    <row r="561" spans="1:8" s="259" customFormat="1" ht="47.25">
      <c r="A561" s="251" t="s">
        <v>385</v>
      </c>
      <c r="B561" s="252" t="s">
        <v>1112</v>
      </c>
      <c r="C561" s="260" t="s">
        <v>228</v>
      </c>
      <c r="D561" s="253" t="s">
        <v>1113</v>
      </c>
      <c r="E561" s="266" t="s">
        <v>1988</v>
      </c>
      <c r="F561" s="262" t="s">
        <v>229</v>
      </c>
      <c r="G561" s="268">
        <v>31.89</v>
      </c>
      <c r="H561" s="258">
        <v>45</v>
      </c>
    </row>
    <row r="562" spans="1:8" s="259" customFormat="1" ht="33.75">
      <c r="A562" s="251" t="s">
        <v>386</v>
      </c>
      <c r="B562" s="252" t="s">
        <v>1115</v>
      </c>
      <c r="C562" s="260" t="s">
        <v>228</v>
      </c>
      <c r="D562" s="253" t="s">
        <v>1116</v>
      </c>
      <c r="E562" s="266" t="s">
        <v>1989</v>
      </c>
      <c r="F562" s="262" t="s">
        <v>229</v>
      </c>
      <c r="G562" s="268">
        <v>45.66</v>
      </c>
      <c r="H562" s="258">
        <v>60</v>
      </c>
    </row>
    <row r="563" spans="1:8" s="259" customFormat="1" ht="33.75">
      <c r="A563" s="251" t="s">
        <v>387</v>
      </c>
      <c r="B563" s="252" t="s">
        <v>1118</v>
      </c>
      <c r="C563" s="260" t="s">
        <v>228</v>
      </c>
      <c r="D563" s="253" t="s">
        <v>1119</v>
      </c>
      <c r="E563" s="266" t="s">
        <v>1990</v>
      </c>
      <c r="F563" s="262" t="s">
        <v>229</v>
      </c>
      <c r="G563" s="268">
        <v>32.67</v>
      </c>
      <c r="H563" s="258">
        <v>45</v>
      </c>
    </row>
    <row r="564" spans="1:8" s="259" customFormat="1" ht="47.25">
      <c r="A564" s="251" t="s">
        <v>1448</v>
      </c>
      <c r="B564" s="252" t="s">
        <v>1121</v>
      </c>
      <c r="C564" s="260" t="s">
        <v>228</v>
      </c>
      <c r="D564" s="253" t="s">
        <v>1122</v>
      </c>
      <c r="E564" s="266" t="s">
        <v>1991</v>
      </c>
      <c r="F564" s="262" t="s">
        <v>229</v>
      </c>
      <c r="G564" s="268">
        <v>31.99</v>
      </c>
      <c r="H564" s="258">
        <v>45</v>
      </c>
    </row>
    <row r="565" spans="1:8" s="259" customFormat="1" ht="33.75">
      <c r="A565" s="251" t="s">
        <v>1449</v>
      </c>
      <c r="B565" s="252" t="s">
        <v>1124</v>
      </c>
      <c r="C565" s="260" t="s">
        <v>228</v>
      </c>
      <c r="D565" s="253" t="s">
        <v>1125</v>
      </c>
      <c r="E565" s="266" t="s">
        <v>1992</v>
      </c>
      <c r="F565" s="262" t="s">
        <v>229</v>
      </c>
      <c r="G565" s="268">
        <v>30.08</v>
      </c>
      <c r="H565" s="258">
        <v>40</v>
      </c>
    </row>
    <row r="566" spans="1:8" s="259" customFormat="1" ht="33.75">
      <c r="A566" s="251" t="s">
        <v>1450</v>
      </c>
      <c r="B566" s="252" t="s">
        <v>1127</v>
      </c>
      <c r="C566" s="260" t="s">
        <v>228</v>
      </c>
      <c r="D566" s="253" t="s">
        <v>1128</v>
      </c>
      <c r="E566" s="266" t="s">
        <v>1993</v>
      </c>
      <c r="F566" s="262" t="s">
        <v>229</v>
      </c>
      <c r="G566" s="268">
        <v>35</v>
      </c>
      <c r="H566" s="258">
        <v>45</v>
      </c>
    </row>
    <row r="567" spans="1:8" s="259" customFormat="1" ht="33.75">
      <c r="A567" s="251" t="s">
        <v>1451</v>
      </c>
      <c r="B567" s="252" t="s">
        <v>1129</v>
      </c>
      <c r="C567" s="260" t="s">
        <v>228</v>
      </c>
      <c r="D567" s="253" t="s">
        <v>1130</v>
      </c>
      <c r="E567" s="266" t="s">
        <v>1994</v>
      </c>
      <c r="F567" s="262" t="s">
        <v>229</v>
      </c>
      <c r="G567" s="268">
        <v>29.54</v>
      </c>
      <c r="H567" s="258">
        <v>40</v>
      </c>
    </row>
    <row r="568" spans="1:8" s="259" customFormat="1" ht="33.75">
      <c r="A568" s="251" t="s">
        <v>1452</v>
      </c>
      <c r="B568" s="252" t="s">
        <v>1131</v>
      </c>
      <c r="C568" s="260" t="s">
        <v>228</v>
      </c>
      <c r="D568" s="253" t="s">
        <v>1132</v>
      </c>
      <c r="E568" s="266" t="s">
        <v>1995</v>
      </c>
      <c r="F568" s="262" t="s">
        <v>229</v>
      </c>
      <c r="G568" s="268">
        <v>29.63</v>
      </c>
      <c r="H568" s="258">
        <v>40</v>
      </c>
    </row>
    <row r="569" spans="1:8" s="259" customFormat="1" ht="33.75">
      <c r="A569" s="251" t="s">
        <v>1453</v>
      </c>
      <c r="B569" s="252" t="s">
        <v>1133</v>
      </c>
      <c r="C569" s="260" t="s">
        <v>228</v>
      </c>
      <c r="D569" s="253" t="s">
        <v>1134</v>
      </c>
      <c r="E569" s="266" t="s">
        <v>1996</v>
      </c>
      <c r="F569" s="262" t="s">
        <v>229</v>
      </c>
      <c r="G569" s="268">
        <v>29</v>
      </c>
      <c r="H569" s="258">
        <v>40</v>
      </c>
    </row>
    <row r="570" spans="1:8" s="259" customFormat="1" ht="33.75">
      <c r="A570" s="251" t="s">
        <v>1454</v>
      </c>
      <c r="B570" s="252" t="s">
        <v>1135</v>
      </c>
      <c r="C570" s="260" t="s">
        <v>228</v>
      </c>
      <c r="D570" s="253" t="s">
        <v>1136</v>
      </c>
      <c r="E570" s="266" t="s">
        <v>1997</v>
      </c>
      <c r="F570" s="262" t="s">
        <v>229</v>
      </c>
      <c r="G570" s="268">
        <v>30.95</v>
      </c>
      <c r="H570" s="258">
        <v>40</v>
      </c>
    </row>
    <row r="571" spans="1:8" s="259" customFormat="1" ht="47.25">
      <c r="A571" s="251" t="s">
        <v>1455</v>
      </c>
      <c r="B571" s="252" t="s">
        <v>1137</v>
      </c>
      <c r="C571" s="260" t="s">
        <v>101</v>
      </c>
      <c r="D571" s="253" t="s">
        <v>1138</v>
      </c>
      <c r="E571" s="266" t="s">
        <v>1998</v>
      </c>
      <c r="F571" s="262" t="s">
        <v>229</v>
      </c>
      <c r="G571" s="268">
        <v>27.03</v>
      </c>
      <c r="H571" s="258">
        <v>35</v>
      </c>
    </row>
    <row r="572" spans="1:8" s="259" customFormat="1" ht="47.25">
      <c r="A572" s="251" t="s">
        <v>1456</v>
      </c>
      <c r="B572" s="252" t="s">
        <v>1139</v>
      </c>
      <c r="C572" s="260" t="s">
        <v>101</v>
      </c>
      <c r="D572" s="253" t="s">
        <v>1140</v>
      </c>
      <c r="E572" s="266" t="s">
        <v>1999</v>
      </c>
      <c r="F572" s="262" t="s">
        <v>229</v>
      </c>
      <c r="G572" s="268">
        <v>36.78</v>
      </c>
      <c r="H572" s="258">
        <v>50</v>
      </c>
    </row>
    <row r="573" spans="1:8" s="259" customFormat="1" ht="47.25">
      <c r="A573" s="251" t="s">
        <v>1457</v>
      </c>
      <c r="B573" s="252" t="s">
        <v>1141</v>
      </c>
      <c r="C573" s="260" t="s">
        <v>101</v>
      </c>
      <c r="D573" s="253" t="s">
        <v>1142</v>
      </c>
      <c r="E573" s="266" t="s">
        <v>2000</v>
      </c>
      <c r="F573" s="262" t="s">
        <v>229</v>
      </c>
      <c r="G573" s="268">
        <v>37.19</v>
      </c>
      <c r="H573" s="258">
        <v>50</v>
      </c>
    </row>
    <row r="574" spans="1:8" s="259" customFormat="1" ht="47.25">
      <c r="A574" s="251" t="s">
        <v>1458</v>
      </c>
      <c r="B574" s="252" t="s">
        <v>1143</v>
      </c>
      <c r="C574" s="260" t="s">
        <v>101</v>
      </c>
      <c r="D574" s="253" t="s">
        <v>1144</v>
      </c>
      <c r="E574" s="266" t="s">
        <v>2001</v>
      </c>
      <c r="F574" s="262" t="s">
        <v>229</v>
      </c>
      <c r="G574" s="268">
        <v>42</v>
      </c>
      <c r="H574" s="258">
        <v>55</v>
      </c>
    </row>
    <row r="575" spans="1:8" s="259" customFormat="1" ht="47.25">
      <c r="A575" s="251" t="s">
        <v>1459</v>
      </c>
      <c r="B575" s="252" t="s">
        <v>1145</v>
      </c>
      <c r="C575" s="260" t="s">
        <v>101</v>
      </c>
      <c r="D575" s="253" t="s">
        <v>1146</v>
      </c>
      <c r="E575" s="266" t="s">
        <v>2002</v>
      </c>
      <c r="F575" s="262" t="s">
        <v>229</v>
      </c>
      <c r="G575" s="268">
        <v>77.64</v>
      </c>
      <c r="H575" s="258">
        <v>105</v>
      </c>
    </row>
    <row r="576" spans="1:8" ht="15.75">
      <c r="A576" s="12" t="s">
        <v>964</v>
      </c>
      <c r="B576" s="30"/>
      <c r="C576" s="23" t="s">
        <v>137</v>
      </c>
      <c r="D576" s="7"/>
      <c r="E576" s="156"/>
      <c r="F576" s="78"/>
      <c r="G576" s="78"/>
      <c r="H576" s="10"/>
    </row>
    <row r="577" spans="1:8" ht="78.75">
      <c r="A577" s="15" t="s">
        <v>1460</v>
      </c>
      <c r="B577" s="31" t="s">
        <v>405</v>
      </c>
      <c r="C577" s="18" t="s">
        <v>406</v>
      </c>
      <c r="D577" s="106" t="s">
        <v>1493</v>
      </c>
      <c r="E577" s="193" t="s">
        <v>2007</v>
      </c>
      <c r="F577" s="138" t="s">
        <v>150</v>
      </c>
      <c r="G577" s="31">
        <v>24</v>
      </c>
      <c r="H577" s="25">
        <v>30</v>
      </c>
    </row>
    <row r="578" spans="1:8" ht="47.25">
      <c r="A578" s="15" t="s">
        <v>1461</v>
      </c>
      <c r="B578" s="31" t="s">
        <v>407</v>
      </c>
      <c r="C578" s="18" t="s">
        <v>408</v>
      </c>
      <c r="D578" s="106" t="s">
        <v>151</v>
      </c>
      <c r="E578" s="193" t="s">
        <v>2003</v>
      </c>
      <c r="F578" s="138" t="s">
        <v>150</v>
      </c>
      <c r="G578" s="31">
        <v>46</v>
      </c>
      <c r="H578" s="25">
        <v>60</v>
      </c>
    </row>
    <row r="579" spans="1:8" ht="63">
      <c r="A579" s="15" t="s">
        <v>1462</v>
      </c>
      <c r="B579" s="31" t="s">
        <v>409</v>
      </c>
      <c r="C579" s="18" t="s">
        <v>410</v>
      </c>
      <c r="D579" s="106" t="s">
        <v>151</v>
      </c>
      <c r="E579" s="193" t="s">
        <v>2004</v>
      </c>
      <c r="F579" s="138" t="s">
        <v>150</v>
      </c>
      <c r="G579" s="31">
        <v>35</v>
      </c>
      <c r="H579" s="25">
        <v>50</v>
      </c>
    </row>
    <row r="580" spans="1:8" ht="31.5">
      <c r="A580" s="15" t="s">
        <v>1463</v>
      </c>
      <c r="B580" s="31" t="s">
        <v>411</v>
      </c>
      <c r="C580" s="16" t="s">
        <v>412</v>
      </c>
      <c r="D580" s="106" t="s">
        <v>151</v>
      </c>
      <c r="E580" s="193" t="s">
        <v>2005</v>
      </c>
      <c r="F580" s="138" t="s">
        <v>150</v>
      </c>
      <c r="G580" s="31">
        <v>19</v>
      </c>
      <c r="H580" s="25">
        <v>25</v>
      </c>
    </row>
    <row r="581" spans="1:8" ht="31.5">
      <c r="A581" s="15" t="s">
        <v>1464</v>
      </c>
      <c r="B581" s="31" t="s">
        <v>16</v>
      </c>
      <c r="C581" s="16" t="s">
        <v>1494</v>
      </c>
      <c r="D581" s="106" t="s">
        <v>151</v>
      </c>
      <c r="E581" s="193" t="s">
        <v>2006</v>
      </c>
      <c r="F581" s="138" t="s">
        <v>150</v>
      </c>
      <c r="G581" s="31">
        <v>74</v>
      </c>
      <c r="H581" s="25">
        <v>100</v>
      </c>
    </row>
    <row r="582" spans="1:8" ht="15.75">
      <c r="A582" s="15" t="s">
        <v>1465</v>
      </c>
      <c r="B582" s="31" t="s">
        <v>17</v>
      </c>
      <c r="C582" s="18" t="s">
        <v>884</v>
      </c>
      <c r="D582" s="106"/>
      <c r="E582" s="193" t="s">
        <v>2586</v>
      </c>
      <c r="F582" s="138" t="s">
        <v>150</v>
      </c>
      <c r="G582" s="21">
        <v>19</v>
      </c>
      <c r="H582" s="25">
        <v>25</v>
      </c>
    </row>
    <row r="583" spans="1:8" ht="31.5">
      <c r="A583" s="16"/>
      <c r="B583" s="15"/>
      <c r="C583" s="18" t="s">
        <v>885</v>
      </c>
      <c r="D583" s="106" t="s">
        <v>151</v>
      </c>
      <c r="E583" s="193" t="s">
        <v>2745</v>
      </c>
      <c r="F583" s="138"/>
      <c r="G583" s="21"/>
      <c r="H583" s="10"/>
    </row>
    <row r="584" spans="1:8" ht="15.75">
      <c r="A584" s="15" t="s">
        <v>1466</v>
      </c>
      <c r="B584" s="31" t="s">
        <v>18</v>
      </c>
      <c r="C584" s="18" t="s">
        <v>886</v>
      </c>
      <c r="D584" s="106" t="s">
        <v>151</v>
      </c>
      <c r="E584" s="193"/>
      <c r="F584" s="138" t="s">
        <v>150</v>
      </c>
      <c r="G584" s="21">
        <v>40</v>
      </c>
      <c r="H584" s="25">
        <v>50</v>
      </c>
    </row>
    <row r="585" spans="1:8" ht="15.75">
      <c r="A585" s="15" t="s">
        <v>1467</v>
      </c>
      <c r="B585" s="31" t="s">
        <v>19</v>
      </c>
      <c r="C585" s="18" t="s">
        <v>887</v>
      </c>
      <c r="D585" s="106" t="s">
        <v>151</v>
      </c>
      <c r="E585" s="193"/>
      <c r="F585" s="138" t="s">
        <v>150</v>
      </c>
      <c r="G585" s="21">
        <v>20</v>
      </c>
      <c r="H585" s="25">
        <v>25</v>
      </c>
    </row>
    <row r="586" spans="1:8" ht="53.25" customHeight="1">
      <c r="A586" s="15" t="s">
        <v>1468</v>
      </c>
      <c r="B586" s="31" t="s">
        <v>2414</v>
      </c>
      <c r="C586" s="18" t="s">
        <v>2746</v>
      </c>
      <c r="D586" s="106" t="s">
        <v>151</v>
      </c>
      <c r="E586" s="193" t="s">
        <v>2005</v>
      </c>
      <c r="F586" s="138" t="s">
        <v>150</v>
      </c>
      <c r="G586" s="21">
        <v>15</v>
      </c>
      <c r="H586" s="10" t="s">
        <v>1233</v>
      </c>
    </row>
    <row r="587" spans="1:8" ht="78.75">
      <c r="A587" s="15" t="s">
        <v>1469</v>
      </c>
      <c r="B587" s="2" t="s">
        <v>1541</v>
      </c>
      <c r="C587" s="2" t="s">
        <v>1542</v>
      </c>
      <c r="D587" s="16"/>
      <c r="E587" s="157" t="s">
        <v>1543</v>
      </c>
      <c r="F587" s="127" t="s">
        <v>150</v>
      </c>
      <c r="G587" s="79" t="s">
        <v>1544</v>
      </c>
      <c r="H587" s="10" t="s">
        <v>1233</v>
      </c>
    </row>
    <row r="588" spans="1:8" ht="67.5">
      <c r="A588" s="15" t="s">
        <v>1470</v>
      </c>
      <c r="B588" s="2" t="s">
        <v>1545</v>
      </c>
      <c r="C588" s="2" t="s">
        <v>1546</v>
      </c>
      <c r="E588" s="157" t="s">
        <v>1547</v>
      </c>
      <c r="F588" s="4" t="s">
        <v>150</v>
      </c>
      <c r="G588" s="79" t="s">
        <v>1544</v>
      </c>
      <c r="H588" s="10" t="s">
        <v>1233</v>
      </c>
    </row>
    <row r="589" spans="1:8" s="259" customFormat="1" ht="63">
      <c r="A589" s="251" t="s">
        <v>1471</v>
      </c>
      <c r="B589" s="312" t="s">
        <v>2008</v>
      </c>
      <c r="C589" s="313" t="s">
        <v>2083</v>
      </c>
      <c r="D589" s="314"/>
      <c r="E589" s="310" t="s">
        <v>2009</v>
      </c>
      <c r="F589" s="315"/>
      <c r="G589" s="316">
        <v>380</v>
      </c>
      <c r="H589" s="311" t="s">
        <v>1233</v>
      </c>
    </row>
    <row r="590" spans="1:8" s="259" customFormat="1" ht="78.75">
      <c r="A590" s="251" t="s">
        <v>1472</v>
      </c>
      <c r="B590" s="267" t="s">
        <v>138</v>
      </c>
      <c r="C590" s="275" t="s">
        <v>139</v>
      </c>
      <c r="D590" s="261" t="s">
        <v>1493</v>
      </c>
      <c r="E590" s="266" t="s">
        <v>2010</v>
      </c>
      <c r="F590" s="267" t="s">
        <v>150</v>
      </c>
      <c r="G590" s="268">
        <v>22.93</v>
      </c>
      <c r="H590" s="258">
        <v>30</v>
      </c>
    </row>
    <row r="591" spans="1:8" s="259" customFormat="1" ht="33.75">
      <c r="A591" s="251" t="s">
        <v>1473</v>
      </c>
      <c r="B591" s="267" t="s">
        <v>140</v>
      </c>
      <c r="C591" s="275" t="s">
        <v>141</v>
      </c>
      <c r="D591" s="261" t="s">
        <v>151</v>
      </c>
      <c r="E591" s="266" t="s">
        <v>2011</v>
      </c>
      <c r="F591" s="267" t="s">
        <v>150</v>
      </c>
      <c r="G591" s="268">
        <v>18</v>
      </c>
      <c r="H591" s="258">
        <v>25</v>
      </c>
    </row>
    <row r="592" spans="1:8" s="259" customFormat="1" ht="33.75">
      <c r="A592" s="251" t="s">
        <v>1474</v>
      </c>
      <c r="B592" s="267" t="s">
        <v>142</v>
      </c>
      <c r="C592" s="275" t="s">
        <v>143</v>
      </c>
      <c r="D592" s="261" t="s">
        <v>151</v>
      </c>
      <c r="E592" s="266" t="s">
        <v>2012</v>
      </c>
      <c r="F592" s="267" t="s">
        <v>150</v>
      </c>
      <c r="G592" s="268">
        <v>179</v>
      </c>
      <c r="H592" s="258">
        <v>250</v>
      </c>
    </row>
    <row r="593" spans="1:8" s="259" customFormat="1" ht="33.75">
      <c r="A593" s="251" t="s">
        <v>2084</v>
      </c>
      <c r="B593" s="267" t="s">
        <v>144</v>
      </c>
      <c r="C593" s="275" t="s">
        <v>145</v>
      </c>
      <c r="D593" s="261" t="s">
        <v>151</v>
      </c>
      <c r="E593" s="266" t="s">
        <v>2013</v>
      </c>
      <c r="F593" s="267" t="s">
        <v>150</v>
      </c>
      <c r="G593" s="268">
        <v>8</v>
      </c>
      <c r="H593" s="258">
        <v>15</v>
      </c>
    </row>
    <row r="594" spans="1:8" s="259" customFormat="1" ht="47.25">
      <c r="A594" s="251" t="s">
        <v>1475</v>
      </c>
      <c r="B594" s="311" t="s">
        <v>1154</v>
      </c>
      <c r="C594" s="313" t="s">
        <v>1155</v>
      </c>
      <c r="D594" s="309" t="s">
        <v>151</v>
      </c>
      <c r="E594" s="310" t="s">
        <v>2014</v>
      </c>
      <c r="F594" s="315" t="s">
        <v>1520</v>
      </c>
      <c r="G594" s="317">
        <v>1300</v>
      </c>
      <c r="H594" s="258">
        <v>1760</v>
      </c>
    </row>
    <row r="595" spans="1:8" s="259" customFormat="1" ht="45">
      <c r="A595" s="251" t="s">
        <v>1476</v>
      </c>
      <c r="B595" s="311" t="s">
        <v>1562</v>
      </c>
      <c r="C595" s="313" t="s">
        <v>1563</v>
      </c>
      <c r="D595" s="309" t="s">
        <v>151</v>
      </c>
      <c r="E595" s="310" t="s">
        <v>2015</v>
      </c>
      <c r="F595" s="315" t="s">
        <v>150</v>
      </c>
      <c r="G595" s="317">
        <v>109.64</v>
      </c>
      <c r="H595" s="258" t="s">
        <v>1233</v>
      </c>
    </row>
    <row r="596" spans="1:8" s="259" customFormat="1" ht="35.25" customHeight="1">
      <c r="A596" s="251" t="s">
        <v>1477</v>
      </c>
      <c r="B596" s="311" t="s">
        <v>1583</v>
      </c>
      <c r="C596" s="313" t="s">
        <v>1584</v>
      </c>
      <c r="D596" s="308" t="s">
        <v>1604</v>
      </c>
      <c r="E596" s="310" t="s">
        <v>2016</v>
      </c>
      <c r="F596" s="311" t="s">
        <v>150</v>
      </c>
      <c r="G596" s="317">
        <v>199.6</v>
      </c>
      <c r="H596" s="258" t="s">
        <v>1233</v>
      </c>
    </row>
    <row r="597" spans="1:8" s="259" customFormat="1" ht="47.25">
      <c r="A597" s="251" t="s">
        <v>1478</v>
      </c>
      <c r="B597" s="311" t="s">
        <v>1585</v>
      </c>
      <c r="C597" s="318" t="s">
        <v>1586</v>
      </c>
      <c r="D597" s="319" t="s">
        <v>1603</v>
      </c>
      <c r="E597" s="310" t="s">
        <v>2017</v>
      </c>
      <c r="F597" s="311" t="s">
        <v>1587</v>
      </c>
      <c r="G597" s="311">
        <v>0.373</v>
      </c>
      <c r="H597" s="258" t="s">
        <v>1233</v>
      </c>
    </row>
    <row r="598" spans="1:8" s="259" customFormat="1" ht="45">
      <c r="A598" s="251" t="s">
        <v>1479</v>
      </c>
      <c r="B598" s="273" t="s">
        <v>1598</v>
      </c>
      <c r="C598" s="274" t="s">
        <v>1599</v>
      </c>
      <c r="D598" s="265"/>
      <c r="E598" s="266" t="s">
        <v>2018</v>
      </c>
      <c r="F598" s="273" t="s">
        <v>1600</v>
      </c>
      <c r="G598" s="277">
        <v>2297.37</v>
      </c>
      <c r="H598" s="258" t="s">
        <v>1233</v>
      </c>
    </row>
    <row r="599" spans="1:8" s="259" customFormat="1" ht="47.25">
      <c r="A599" s="251" t="s">
        <v>1480</v>
      </c>
      <c r="B599" s="273" t="s">
        <v>1601</v>
      </c>
      <c r="C599" s="274" t="s">
        <v>1602</v>
      </c>
      <c r="D599" s="265"/>
      <c r="E599" s="266" t="s">
        <v>2019</v>
      </c>
      <c r="F599" s="273" t="s">
        <v>1600</v>
      </c>
      <c r="G599" s="277">
        <v>2861.07</v>
      </c>
      <c r="H599" s="258" t="s">
        <v>1233</v>
      </c>
    </row>
    <row r="600" spans="1:8" ht="110.25" customHeight="1">
      <c r="A600" s="144">
        <v>13</v>
      </c>
      <c r="B600" s="80"/>
      <c r="C600" s="45" t="s">
        <v>1558</v>
      </c>
      <c r="D600" s="80"/>
      <c r="E600" s="158"/>
      <c r="F600" s="21"/>
      <c r="G600" s="31"/>
      <c r="H600" s="10"/>
    </row>
    <row r="601" spans="1:8" ht="47.25">
      <c r="A601" s="15" t="s">
        <v>1626</v>
      </c>
      <c r="B601" s="14" t="s">
        <v>1548</v>
      </c>
      <c r="C601" s="41" t="s">
        <v>1549</v>
      </c>
      <c r="D601" s="124" t="s">
        <v>151</v>
      </c>
      <c r="E601" s="193" t="s">
        <v>2087</v>
      </c>
      <c r="F601" s="140" t="s">
        <v>150</v>
      </c>
      <c r="G601" s="14">
        <v>24</v>
      </c>
      <c r="H601" s="10" t="s">
        <v>1233</v>
      </c>
    </row>
    <row r="602" spans="1:8" ht="42" customHeight="1">
      <c r="A602" s="144">
        <v>14</v>
      </c>
      <c r="B602" s="80"/>
      <c r="C602" s="214" t="s">
        <v>1559</v>
      </c>
      <c r="D602" s="215"/>
      <c r="E602" s="193"/>
      <c r="F602" s="140"/>
      <c r="G602" s="31"/>
      <c r="H602" s="10"/>
    </row>
    <row r="603" spans="1:8" ht="45">
      <c r="A603" s="15" t="s">
        <v>2085</v>
      </c>
      <c r="B603" s="21" t="s">
        <v>1550</v>
      </c>
      <c r="C603" s="41" t="s">
        <v>1551</v>
      </c>
      <c r="D603" s="124" t="s">
        <v>151</v>
      </c>
      <c r="E603" s="193" t="s">
        <v>2023</v>
      </c>
      <c r="F603" s="140" t="s">
        <v>150</v>
      </c>
      <c r="G603" s="14">
        <v>29</v>
      </c>
      <c r="H603" s="10" t="s">
        <v>1233</v>
      </c>
    </row>
    <row r="604" spans="1:8" ht="31.5">
      <c r="A604" s="15" t="s">
        <v>2086</v>
      </c>
      <c r="B604" s="21" t="s">
        <v>1552</v>
      </c>
      <c r="C604" s="41" t="s">
        <v>1553</v>
      </c>
      <c r="D604" s="124" t="s">
        <v>151</v>
      </c>
      <c r="E604" s="193" t="s">
        <v>2020</v>
      </c>
      <c r="F604" s="140" t="s">
        <v>150</v>
      </c>
      <c r="G604" s="14">
        <v>37</v>
      </c>
      <c r="H604" s="10" t="s">
        <v>1233</v>
      </c>
    </row>
    <row r="605" spans="1:8" ht="47.25">
      <c r="A605" s="44">
        <v>15</v>
      </c>
      <c r="B605" s="46"/>
      <c r="C605" s="214" t="s">
        <v>1560</v>
      </c>
      <c r="D605" s="216"/>
      <c r="E605" s="208"/>
      <c r="F605" s="217"/>
      <c r="G605" s="31"/>
      <c r="H605" s="10"/>
    </row>
    <row r="606" spans="1:8" ht="47.25">
      <c r="A606" s="15" t="s">
        <v>2088</v>
      </c>
      <c r="B606" s="21" t="s">
        <v>1554</v>
      </c>
      <c r="C606" s="41" t="s">
        <v>1555</v>
      </c>
      <c r="D606" s="124" t="s">
        <v>151</v>
      </c>
      <c r="E606" s="193" t="s">
        <v>2022</v>
      </c>
      <c r="F606" s="140" t="s">
        <v>150</v>
      </c>
      <c r="G606" s="14">
        <v>14</v>
      </c>
      <c r="H606" s="10" t="s">
        <v>1233</v>
      </c>
    </row>
    <row r="607" spans="1:8" ht="63">
      <c r="A607" s="44">
        <v>16</v>
      </c>
      <c r="B607" s="46"/>
      <c r="C607" s="55" t="s">
        <v>1561</v>
      </c>
      <c r="D607" s="216"/>
      <c r="E607" s="208"/>
      <c r="F607" s="217"/>
      <c r="G607" s="31"/>
      <c r="H607" s="10"/>
    </row>
    <row r="608" spans="1:8" ht="47.25">
      <c r="A608" s="15" t="s">
        <v>2089</v>
      </c>
      <c r="B608" s="21" t="s">
        <v>1556</v>
      </c>
      <c r="C608" s="41" t="s">
        <v>1557</v>
      </c>
      <c r="D608" s="106" t="s">
        <v>151</v>
      </c>
      <c r="E608" s="193" t="s">
        <v>2021</v>
      </c>
      <c r="F608" s="140" t="s">
        <v>150</v>
      </c>
      <c r="G608" s="14">
        <v>68</v>
      </c>
      <c r="H608" s="10" t="s">
        <v>1233</v>
      </c>
    </row>
    <row r="609" spans="1:8" ht="63">
      <c r="A609" s="145" t="s">
        <v>969</v>
      </c>
      <c r="B609" s="53"/>
      <c r="C609" s="56" t="s">
        <v>1589</v>
      </c>
      <c r="D609" s="139"/>
      <c r="E609" s="146"/>
      <c r="F609" s="141"/>
      <c r="G609" s="81"/>
      <c r="H609" s="54"/>
    </row>
    <row r="610" spans="1:8" ht="31.5">
      <c r="A610" s="15" t="s">
        <v>2090</v>
      </c>
      <c r="B610" s="21" t="s">
        <v>1590</v>
      </c>
      <c r="C610" s="41" t="s">
        <v>1591</v>
      </c>
      <c r="D610" s="106" t="s">
        <v>151</v>
      </c>
      <c r="E610" s="193" t="s">
        <v>2024</v>
      </c>
      <c r="F610" s="140" t="s">
        <v>150</v>
      </c>
      <c r="G610" s="31" t="s">
        <v>1594</v>
      </c>
      <c r="H610" s="10" t="s">
        <v>1233</v>
      </c>
    </row>
    <row r="611" spans="1:8" ht="47.25">
      <c r="A611" s="15" t="s">
        <v>2091</v>
      </c>
      <c r="B611" s="21" t="s">
        <v>1592</v>
      </c>
      <c r="C611" s="41" t="s">
        <v>1593</v>
      </c>
      <c r="D611" s="106" t="s">
        <v>151</v>
      </c>
      <c r="E611" s="193" t="s">
        <v>2025</v>
      </c>
      <c r="F611" s="140" t="s">
        <v>150</v>
      </c>
      <c r="G611" s="31" t="s">
        <v>1111</v>
      </c>
      <c r="H611" s="10" t="s">
        <v>1233</v>
      </c>
    </row>
    <row r="612" spans="1:8" ht="31.5">
      <c r="A612" s="19" t="s">
        <v>970</v>
      </c>
      <c r="B612" s="21"/>
      <c r="C612" s="55" t="s">
        <v>1483</v>
      </c>
      <c r="D612" s="133"/>
      <c r="E612" s="155"/>
      <c r="F612" s="142"/>
      <c r="G612" s="21"/>
      <c r="H612" s="25"/>
    </row>
    <row r="613" spans="1:8" ht="31.5">
      <c r="A613" s="15" t="s">
        <v>2092</v>
      </c>
      <c r="B613" s="10"/>
      <c r="C613" s="34" t="s">
        <v>124</v>
      </c>
      <c r="D613" s="134"/>
      <c r="E613" s="159"/>
      <c r="F613" s="143"/>
      <c r="G613" s="5"/>
      <c r="H613" s="25"/>
    </row>
    <row r="614" spans="1:8" ht="31.5">
      <c r="A614" s="15" t="s">
        <v>2094</v>
      </c>
      <c r="B614" s="31" t="s">
        <v>125</v>
      </c>
      <c r="C614" s="16" t="s">
        <v>416</v>
      </c>
      <c r="D614" s="106" t="s">
        <v>151</v>
      </c>
      <c r="E614" s="193" t="s">
        <v>2026</v>
      </c>
      <c r="F614" s="143" t="s">
        <v>150</v>
      </c>
      <c r="G614" s="15">
        <v>55</v>
      </c>
      <c r="H614" s="25">
        <v>74.800000000000011</v>
      </c>
    </row>
    <row r="615" spans="1:8" ht="31.5">
      <c r="A615" s="15" t="s">
        <v>2095</v>
      </c>
      <c r="B615" s="31" t="s">
        <v>417</v>
      </c>
      <c r="C615" s="16" t="s">
        <v>418</v>
      </c>
      <c r="D615" s="106" t="s">
        <v>151</v>
      </c>
      <c r="E615" s="193" t="s">
        <v>2027</v>
      </c>
      <c r="F615" s="143" t="s">
        <v>150</v>
      </c>
      <c r="G615" s="15">
        <v>36</v>
      </c>
      <c r="H615" s="25">
        <v>50</v>
      </c>
    </row>
    <row r="616" spans="1:8" s="259" customFormat="1" ht="33.75">
      <c r="A616" s="251" t="s">
        <v>2096</v>
      </c>
      <c r="B616" s="258" t="s">
        <v>1147</v>
      </c>
      <c r="C616" s="275" t="s">
        <v>126</v>
      </c>
      <c r="D616" s="254" t="s">
        <v>151</v>
      </c>
      <c r="E616" s="255" t="s">
        <v>2028</v>
      </c>
      <c r="F616" s="286" t="s">
        <v>150</v>
      </c>
      <c r="G616" s="282">
        <v>24</v>
      </c>
      <c r="H616" s="287">
        <v>35</v>
      </c>
    </row>
    <row r="617" spans="1:8" s="259" customFormat="1" ht="33.75">
      <c r="A617" s="251" t="s">
        <v>2097</v>
      </c>
      <c r="B617" s="258" t="s">
        <v>1148</v>
      </c>
      <c r="C617" s="275" t="s">
        <v>127</v>
      </c>
      <c r="D617" s="261" t="s">
        <v>151</v>
      </c>
      <c r="E617" s="266" t="s">
        <v>2029</v>
      </c>
      <c r="F617" s="288" t="s">
        <v>150</v>
      </c>
      <c r="G617" s="282">
        <v>31.66</v>
      </c>
      <c r="H617" s="287">
        <v>45</v>
      </c>
    </row>
    <row r="618" spans="1:8" s="259" customFormat="1" ht="33.75">
      <c r="A618" s="251" t="s">
        <v>2098</v>
      </c>
      <c r="B618" s="258" t="s">
        <v>1149</v>
      </c>
      <c r="C618" s="275" t="s">
        <v>128</v>
      </c>
      <c r="D618" s="261" t="s">
        <v>151</v>
      </c>
      <c r="E618" s="266" t="s">
        <v>2030</v>
      </c>
      <c r="F618" s="288" t="s">
        <v>150</v>
      </c>
      <c r="G618" s="282">
        <v>33</v>
      </c>
      <c r="H618" s="287">
        <v>45</v>
      </c>
    </row>
    <row r="619" spans="1:8" s="259" customFormat="1" ht="33.75">
      <c r="A619" s="251" t="s">
        <v>2099</v>
      </c>
      <c r="B619" s="258" t="s">
        <v>1150</v>
      </c>
      <c r="C619" s="275" t="s">
        <v>129</v>
      </c>
      <c r="D619" s="261" t="s">
        <v>151</v>
      </c>
      <c r="E619" s="266" t="s">
        <v>2031</v>
      </c>
      <c r="F619" s="288" t="s">
        <v>150</v>
      </c>
      <c r="G619" s="282">
        <v>41.04</v>
      </c>
      <c r="H619" s="287">
        <v>55</v>
      </c>
    </row>
    <row r="620" spans="1:8" s="259" customFormat="1" ht="33.75">
      <c r="A620" s="251" t="s">
        <v>2100</v>
      </c>
      <c r="B620" s="258" t="s">
        <v>1151</v>
      </c>
      <c r="C620" s="275" t="s">
        <v>130</v>
      </c>
      <c r="D620" s="261" t="s">
        <v>151</v>
      </c>
      <c r="E620" s="266" t="s">
        <v>2032</v>
      </c>
      <c r="F620" s="288" t="s">
        <v>150</v>
      </c>
      <c r="G620" s="282">
        <v>41.04</v>
      </c>
      <c r="H620" s="287">
        <v>55</v>
      </c>
    </row>
    <row r="621" spans="1:8" s="259" customFormat="1" ht="33.75">
      <c r="A621" s="251" t="s">
        <v>2101</v>
      </c>
      <c r="B621" s="258" t="s">
        <v>1152</v>
      </c>
      <c r="C621" s="275" t="s">
        <v>131</v>
      </c>
      <c r="D621" s="261" t="s">
        <v>151</v>
      </c>
      <c r="E621" s="266" t="s">
        <v>2033</v>
      </c>
      <c r="F621" s="288" t="s">
        <v>150</v>
      </c>
      <c r="G621" s="282">
        <v>65</v>
      </c>
      <c r="H621" s="287">
        <v>90</v>
      </c>
    </row>
    <row r="622" spans="1:8" s="259" customFormat="1" ht="33.75">
      <c r="A622" s="251" t="s">
        <v>2102</v>
      </c>
      <c r="B622" s="289" t="s">
        <v>1153</v>
      </c>
      <c r="C622" s="290" t="s">
        <v>132</v>
      </c>
      <c r="D622" s="291" t="s">
        <v>151</v>
      </c>
      <c r="E622" s="266" t="s">
        <v>2034</v>
      </c>
      <c r="F622" s="292" t="s">
        <v>150</v>
      </c>
      <c r="G622" s="293">
        <v>39.64</v>
      </c>
      <c r="H622" s="294">
        <v>55</v>
      </c>
    </row>
    <row r="623" spans="1:8" ht="33" customHeight="1">
      <c r="A623" s="15" t="s">
        <v>2093</v>
      </c>
      <c r="B623" s="15"/>
      <c r="C623" s="57" t="s">
        <v>1482</v>
      </c>
      <c r="D623" s="7"/>
      <c r="E623" s="147"/>
      <c r="F623" s="31"/>
      <c r="G623" s="31"/>
      <c r="H623" s="10"/>
    </row>
    <row r="624" spans="1:8" ht="78.75">
      <c r="A624" s="15" t="s">
        <v>2103</v>
      </c>
      <c r="B624" s="14" t="s">
        <v>107</v>
      </c>
      <c r="C624" s="55" t="s">
        <v>1234</v>
      </c>
      <c r="D624" s="106" t="s">
        <v>1493</v>
      </c>
      <c r="E624" s="218" t="s">
        <v>1941</v>
      </c>
      <c r="F624" s="138" t="s">
        <v>150</v>
      </c>
      <c r="G624" s="21">
        <v>17</v>
      </c>
      <c r="H624" s="25">
        <v>20</v>
      </c>
    </row>
    <row r="625" spans="1:8" ht="31.5">
      <c r="A625" s="15" t="s">
        <v>2104</v>
      </c>
      <c r="B625" s="14" t="s">
        <v>108</v>
      </c>
      <c r="C625" s="46" t="s">
        <v>1235</v>
      </c>
      <c r="D625" s="106" t="s">
        <v>151</v>
      </c>
      <c r="E625" s="218" t="s">
        <v>1942</v>
      </c>
      <c r="F625" s="138" t="s">
        <v>150</v>
      </c>
      <c r="G625" s="21">
        <v>109</v>
      </c>
      <c r="H625" s="25">
        <v>140</v>
      </c>
    </row>
    <row r="626" spans="1:8" ht="31.5">
      <c r="A626" s="15" t="s">
        <v>2105</v>
      </c>
      <c r="B626" s="14" t="s">
        <v>109</v>
      </c>
      <c r="C626" s="46" t="s">
        <v>1236</v>
      </c>
      <c r="D626" s="106" t="s">
        <v>151</v>
      </c>
      <c r="E626" s="218" t="s">
        <v>1943</v>
      </c>
      <c r="F626" s="138" t="s">
        <v>150</v>
      </c>
      <c r="G626" s="21">
        <v>51</v>
      </c>
      <c r="H626" s="25">
        <v>65</v>
      </c>
    </row>
    <row r="627" spans="1:8" ht="47.25">
      <c r="A627" s="15" t="s">
        <v>2106</v>
      </c>
      <c r="B627" s="14" t="s">
        <v>110</v>
      </c>
      <c r="C627" s="46" t="s">
        <v>1237</v>
      </c>
      <c r="D627" s="106" t="s">
        <v>151</v>
      </c>
      <c r="E627" s="218" t="s">
        <v>1944</v>
      </c>
      <c r="F627" s="138" t="s">
        <v>150</v>
      </c>
      <c r="G627" s="21">
        <v>49</v>
      </c>
      <c r="H627" s="25">
        <v>60</v>
      </c>
    </row>
    <row r="628" spans="1:8" ht="63">
      <c r="A628" s="15" t="s">
        <v>2107</v>
      </c>
      <c r="B628" s="14" t="s">
        <v>111</v>
      </c>
      <c r="C628" s="46" t="s">
        <v>1238</v>
      </c>
      <c r="D628" s="106" t="s">
        <v>151</v>
      </c>
      <c r="E628" s="218" t="s">
        <v>2035</v>
      </c>
      <c r="F628" s="138" t="s">
        <v>150</v>
      </c>
      <c r="G628" s="21">
        <v>54</v>
      </c>
      <c r="H628" s="25">
        <v>70</v>
      </c>
    </row>
    <row r="629" spans="1:8" ht="15.75">
      <c r="A629" s="15" t="s">
        <v>2108</v>
      </c>
      <c r="B629" s="14" t="s">
        <v>112</v>
      </c>
      <c r="C629" s="46" t="s">
        <v>1239</v>
      </c>
      <c r="D629" s="106" t="s">
        <v>151</v>
      </c>
      <c r="E629" s="218" t="s">
        <v>2036</v>
      </c>
      <c r="F629" s="138" t="s">
        <v>150</v>
      </c>
      <c r="G629" s="21">
        <v>92</v>
      </c>
      <c r="H629" s="25">
        <v>120</v>
      </c>
    </row>
    <row r="630" spans="1:8" ht="15.75">
      <c r="A630" s="15" t="s">
        <v>2109</v>
      </c>
      <c r="B630" s="14" t="s">
        <v>113</v>
      </c>
      <c r="C630" s="46" t="s">
        <v>1240</v>
      </c>
      <c r="D630" s="106" t="s">
        <v>151</v>
      </c>
      <c r="E630" s="218" t="s">
        <v>2037</v>
      </c>
      <c r="F630" s="138" t="s">
        <v>150</v>
      </c>
      <c r="G630" s="21">
        <v>89</v>
      </c>
      <c r="H630" s="25">
        <v>120</v>
      </c>
    </row>
    <row r="631" spans="1:8" ht="15.75">
      <c r="A631" s="15" t="s">
        <v>2110</v>
      </c>
      <c r="B631" s="14" t="s">
        <v>114</v>
      </c>
      <c r="C631" s="46" t="s">
        <v>1241</v>
      </c>
      <c r="D631" s="106" t="s">
        <v>151</v>
      </c>
      <c r="E631" s="218" t="s">
        <v>2038</v>
      </c>
      <c r="F631" s="138" t="s">
        <v>150</v>
      </c>
      <c r="G631" s="21">
        <v>85</v>
      </c>
      <c r="H631" s="25">
        <v>110</v>
      </c>
    </row>
    <row r="632" spans="1:8" ht="31.5">
      <c r="A632" s="15" t="s">
        <v>2111</v>
      </c>
      <c r="B632" s="14" t="s">
        <v>115</v>
      </c>
      <c r="C632" s="46" t="s">
        <v>1242</v>
      </c>
      <c r="D632" s="106" t="s">
        <v>151</v>
      </c>
      <c r="E632" s="218" t="s">
        <v>2039</v>
      </c>
      <c r="F632" s="138" t="s">
        <v>150</v>
      </c>
      <c r="G632" s="21">
        <v>158</v>
      </c>
      <c r="H632" s="25">
        <v>215</v>
      </c>
    </row>
    <row r="633" spans="1:8" ht="31.5">
      <c r="A633" s="15" t="s">
        <v>2112</v>
      </c>
      <c r="B633" s="14" t="s">
        <v>116</v>
      </c>
      <c r="C633" s="46" t="s">
        <v>1243</v>
      </c>
      <c r="D633" s="106" t="s">
        <v>151</v>
      </c>
      <c r="E633" s="218" t="s">
        <v>2040</v>
      </c>
      <c r="F633" s="138" t="s">
        <v>150</v>
      </c>
      <c r="G633" s="21">
        <v>18</v>
      </c>
      <c r="H633" s="25">
        <v>26</v>
      </c>
    </row>
    <row r="634" spans="1:8" ht="31.5">
      <c r="A634" s="15" t="s">
        <v>2113</v>
      </c>
      <c r="B634" s="14" t="s">
        <v>117</v>
      </c>
      <c r="C634" s="46" t="s">
        <v>1244</v>
      </c>
      <c r="D634" s="106" t="s">
        <v>151</v>
      </c>
      <c r="E634" s="218" t="s">
        <v>2041</v>
      </c>
      <c r="F634" s="138" t="s">
        <v>150</v>
      </c>
      <c r="G634" s="21">
        <v>40</v>
      </c>
      <c r="H634" s="25">
        <v>50</v>
      </c>
    </row>
    <row r="635" spans="1:8" ht="47.25">
      <c r="A635" s="15" t="s">
        <v>2114</v>
      </c>
      <c r="B635" s="47" t="s">
        <v>118</v>
      </c>
      <c r="C635" s="46" t="s">
        <v>1306</v>
      </c>
      <c r="D635" s="106" t="s">
        <v>151</v>
      </c>
      <c r="E635" s="218" t="s">
        <v>2042</v>
      </c>
      <c r="F635" s="138" t="s">
        <v>150</v>
      </c>
      <c r="G635" s="82">
        <v>79</v>
      </c>
      <c r="H635" s="25">
        <v>100</v>
      </c>
    </row>
    <row r="636" spans="1:8" ht="47.25">
      <c r="A636" s="15" t="s">
        <v>2115</v>
      </c>
      <c r="B636" s="14" t="s">
        <v>119</v>
      </c>
      <c r="C636" s="46" t="s">
        <v>1245</v>
      </c>
      <c r="D636" s="106" t="s">
        <v>151</v>
      </c>
      <c r="E636" s="218" t="s">
        <v>2043</v>
      </c>
      <c r="F636" s="138" t="s">
        <v>150</v>
      </c>
      <c r="G636" s="21">
        <v>17</v>
      </c>
      <c r="H636" s="25">
        <v>26</v>
      </c>
    </row>
    <row r="637" spans="1:8" ht="31.5">
      <c r="A637" s="15" t="s">
        <v>2116</v>
      </c>
      <c r="B637" s="14" t="s">
        <v>120</v>
      </c>
      <c r="C637" s="46" t="s">
        <v>1246</v>
      </c>
      <c r="D637" s="106" t="s">
        <v>151</v>
      </c>
      <c r="E637" s="218" t="s">
        <v>2044</v>
      </c>
      <c r="F637" s="138" t="s">
        <v>150</v>
      </c>
      <c r="G637" s="21">
        <v>66</v>
      </c>
      <c r="H637" s="25">
        <v>75</v>
      </c>
    </row>
    <row r="638" spans="1:8" ht="31.5">
      <c r="A638" s="15" t="s">
        <v>2117</v>
      </c>
      <c r="B638" s="14" t="s">
        <v>121</v>
      </c>
      <c r="C638" s="46" t="s">
        <v>1247</v>
      </c>
      <c r="D638" s="106" t="s">
        <v>151</v>
      </c>
      <c r="E638" s="218" t="s">
        <v>2045</v>
      </c>
      <c r="F638" s="138" t="s">
        <v>150</v>
      </c>
      <c r="G638" s="21">
        <v>55</v>
      </c>
      <c r="H638" s="25">
        <v>82</v>
      </c>
    </row>
    <row r="639" spans="1:8" ht="31.5">
      <c r="A639" s="15" t="s">
        <v>2118</v>
      </c>
      <c r="B639" s="14" t="s">
        <v>122</v>
      </c>
      <c r="C639" s="46" t="s">
        <v>1248</v>
      </c>
      <c r="D639" s="106" t="s">
        <v>151</v>
      </c>
      <c r="E639" s="218" t="s">
        <v>2046</v>
      </c>
      <c r="F639" s="138" t="s">
        <v>150</v>
      </c>
      <c r="G639" s="21">
        <v>105</v>
      </c>
      <c r="H639" s="25">
        <v>145</v>
      </c>
    </row>
    <row r="640" spans="1:8" ht="31.5">
      <c r="A640" s="15" t="s">
        <v>2119</v>
      </c>
      <c r="B640" s="14" t="s">
        <v>123</v>
      </c>
      <c r="C640" s="46" t="s">
        <v>1249</v>
      </c>
      <c r="D640" s="106" t="s">
        <v>151</v>
      </c>
      <c r="E640" s="218" t="s">
        <v>1945</v>
      </c>
      <c r="F640" s="138" t="s">
        <v>150</v>
      </c>
      <c r="G640" s="21">
        <v>78</v>
      </c>
      <c r="H640" s="25">
        <v>100</v>
      </c>
    </row>
    <row r="641" spans="1:8" ht="50.25" customHeight="1">
      <c r="A641" s="19" t="s">
        <v>2120</v>
      </c>
      <c r="B641" s="21"/>
      <c r="C641" s="57" t="s">
        <v>1732</v>
      </c>
      <c r="D641" s="133"/>
      <c r="E641" s="155" t="s">
        <v>2190</v>
      </c>
      <c r="F641" s="142"/>
      <c r="G641" s="21"/>
      <c r="H641" s="25"/>
    </row>
    <row r="642" spans="1:8" ht="31.5">
      <c r="A642" s="15" t="s">
        <v>2121</v>
      </c>
      <c r="B642" s="14" t="s">
        <v>1250</v>
      </c>
      <c r="C642" s="46" t="s">
        <v>1251</v>
      </c>
      <c r="D642" s="7" t="s">
        <v>151</v>
      </c>
      <c r="E642" s="218" t="s">
        <v>1946</v>
      </c>
      <c r="F642" s="31" t="s">
        <v>150</v>
      </c>
      <c r="G642" s="21">
        <v>147</v>
      </c>
      <c r="H642" s="25">
        <v>200</v>
      </c>
    </row>
    <row r="643" spans="1:8" ht="31.5">
      <c r="A643" s="15" t="s">
        <v>2122</v>
      </c>
      <c r="B643" s="14" t="s">
        <v>1252</v>
      </c>
      <c r="C643" s="46" t="s">
        <v>1490</v>
      </c>
      <c r="D643" s="7" t="s">
        <v>151</v>
      </c>
      <c r="E643" s="218" t="s">
        <v>1947</v>
      </c>
      <c r="F643" s="31" t="s">
        <v>150</v>
      </c>
      <c r="G643" s="21">
        <v>183</v>
      </c>
      <c r="H643" s="25">
        <v>250</v>
      </c>
    </row>
    <row r="644" spans="1:8" ht="31.5">
      <c r="A644" s="15" t="s">
        <v>2123</v>
      </c>
      <c r="B644" s="14" t="s">
        <v>1253</v>
      </c>
      <c r="C644" s="46" t="s">
        <v>1491</v>
      </c>
      <c r="D644" s="7" t="s">
        <v>151</v>
      </c>
      <c r="E644" s="218" t="s">
        <v>1948</v>
      </c>
      <c r="F644" s="31" t="s">
        <v>150</v>
      </c>
      <c r="G644" s="21">
        <v>253</v>
      </c>
      <c r="H644" s="25">
        <v>340</v>
      </c>
    </row>
    <row r="645" spans="1:8" ht="15.75">
      <c r="A645" s="15" t="s">
        <v>2124</v>
      </c>
      <c r="B645" s="14" t="s">
        <v>1254</v>
      </c>
      <c r="C645" s="46" t="s">
        <v>1255</v>
      </c>
      <c r="D645" s="7" t="s">
        <v>151</v>
      </c>
      <c r="E645" s="218" t="s">
        <v>2216</v>
      </c>
      <c r="F645" s="31" t="s">
        <v>150</v>
      </c>
      <c r="G645" s="21">
        <v>253</v>
      </c>
      <c r="H645" s="25">
        <v>340</v>
      </c>
    </row>
    <row r="646" spans="1:8" ht="15.75">
      <c r="A646" s="15" t="s">
        <v>2125</v>
      </c>
      <c r="B646" s="14" t="s">
        <v>1256</v>
      </c>
      <c r="C646" s="46" t="s">
        <v>1257</v>
      </c>
      <c r="D646" s="7" t="s">
        <v>151</v>
      </c>
      <c r="E646" s="218" t="s">
        <v>2217</v>
      </c>
      <c r="F646" s="31" t="s">
        <v>150</v>
      </c>
      <c r="G646" s="21">
        <v>134</v>
      </c>
      <c r="H646" s="25">
        <v>180</v>
      </c>
    </row>
    <row r="647" spans="1:8" ht="31.5">
      <c r="A647" s="15" t="s">
        <v>2126</v>
      </c>
      <c r="B647" s="14" t="s">
        <v>1258</v>
      </c>
      <c r="C647" s="46" t="s">
        <v>1259</v>
      </c>
      <c r="D647" s="7" t="s">
        <v>151</v>
      </c>
      <c r="E647" s="218" t="s">
        <v>1949</v>
      </c>
      <c r="F647" s="31" t="s">
        <v>150</v>
      </c>
      <c r="G647" s="21">
        <v>97</v>
      </c>
      <c r="H647" s="25">
        <v>130</v>
      </c>
    </row>
    <row r="648" spans="1:8" ht="15.75">
      <c r="A648" s="15" t="s">
        <v>2127</v>
      </c>
      <c r="B648" s="14" t="s">
        <v>1260</v>
      </c>
      <c r="C648" s="46" t="s">
        <v>1489</v>
      </c>
      <c r="D648" s="7" t="s">
        <v>151</v>
      </c>
      <c r="E648" s="218" t="s">
        <v>2218</v>
      </c>
      <c r="F648" s="31" t="s">
        <v>150</v>
      </c>
      <c r="G648" s="21">
        <v>54</v>
      </c>
      <c r="H648" s="25">
        <v>70</v>
      </c>
    </row>
    <row r="649" spans="1:8" ht="15.75">
      <c r="A649" s="15" t="s">
        <v>2128</v>
      </c>
      <c r="B649" s="14" t="s">
        <v>1261</v>
      </c>
      <c r="C649" s="46" t="s">
        <v>1262</v>
      </c>
      <c r="D649" s="7" t="s">
        <v>151</v>
      </c>
      <c r="E649" s="218" t="s">
        <v>2219</v>
      </c>
      <c r="F649" s="31" t="s">
        <v>150</v>
      </c>
      <c r="G649" s="21">
        <v>127</v>
      </c>
      <c r="H649" s="25">
        <v>170</v>
      </c>
    </row>
    <row r="650" spans="1:8" ht="47.25">
      <c r="A650" s="15" t="s">
        <v>2129</v>
      </c>
      <c r="B650" s="14" t="s">
        <v>1263</v>
      </c>
      <c r="C650" s="46" t="s">
        <v>1264</v>
      </c>
      <c r="D650" s="7" t="s">
        <v>151</v>
      </c>
      <c r="E650" s="218" t="s">
        <v>2220</v>
      </c>
      <c r="F650" s="31" t="s">
        <v>150</v>
      </c>
      <c r="G650" s="21">
        <v>268</v>
      </c>
      <c r="H650" s="25">
        <v>365</v>
      </c>
    </row>
    <row r="651" spans="1:8" ht="31.5">
      <c r="A651" s="15" t="s">
        <v>2130</v>
      </c>
      <c r="B651" s="14" t="s">
        <v>1265</v>
      </c>
      <c r="C651" s="46" t="s">
        <v>1266</v>
      </c>
      <c r="D651" s="7" t="s">
        <v>151</v>
      </c>
      <c r="E651" s="218" t="s">
        <v>2221</v>
      </c>
      <c r="F651" s="31" t="s">
        <v>150</v>
      </c>
      <c r="G651" s="21">
        <v>92</v>
      </c>
      <c r="H651" s="25">
        <v>125</v>
      </c>
    </row>
    <row r="652" spans="1:8" ht="31.5">
      <c r="A652" s="15" t="s">
        <v>2131</v>
      </c>
      <c r="B652" s="14" t="s">
        <v>1267</v>
      </c>
      <c r="C652" s="46" t="s">
        <v>1268</v>
      </c>
      <c r="D652" s="7" t="s">
        <v>151</v>
      </c>
      <c r="E652" s="218" t="s">
        <v>2222</v>
      </c>
      <c r="F652" s="31" t="s">
        <v>150</v>
      </c>
      <c r="G652" s="21">
        <v>158</v>
      </c>
      <c r="H652" s="25">
        <v>215</v>
      </c>
    </row>
    <row r="653" spans="1:8" ht="31.5">
      <c r="A653" s="15" t="s">
        <v>2132</v>
      </c>
      <c r="B653" s="14" t="s">
        <v>1269</v>
      </c>
      <c r="C653" s="46" t="s">
        <v>1270</v>
      </c>
      <c r="D653" s="7" t="s">
        <v>151</v>
      </c>
      <c r="E653" s="218" t="s">
        <v>2223</v>
      </c>
      <c r="F653" s="31" t="s">
        <v>150</v>
      </c>
      <c r="G653" s="21">
        <v>220</v>
      </c>
      <c r="H653" s="25">
        <v>300</v>
      </c>
    </row>
    <row r="654" spans="1:8" ht="31.5">
      <c r="A654" s="15" t="s">
        <v>2133</v>
      </c>
      <c r="B654" s="14" t="s">
        <v>1271</v>
      </c>
      <c r="C654" s="46" t="s">
        <v>1487</v>
      </c>
      <c r="D654" s="7" t="s">
        <v>151</v>
      </c>
      <c r="E654" s="218" t="s">
        <v>2224</v>
      </c>
      <c r="F654" s="31" t="s">
        <v>150</v>
      </c>
      <c r="G654" s="21">
        <v>271</v>
      </c>
      <c r="H654" s="25">
        <v>360</v>
      </c>
    </row>
    <row r="655" spans="1:8" ht="31.5">
      <c r="A655" s="15" t="s">
        <v>2134</v>
      </c>
      <c r="B655" s="14" t="s">
        <v>1272</v>
      </c>
      <c r="C655" s="46" t="s">
        <v>1488</v>
      </c>
      <c r="D655" s="7" t="s">
        <v>151</v>
      </c>
      <c r="E655" s="218" t="s">
        <v>2225</v>
      </c>
      <c r="F655" s="31" t="s">
        <v>150</v>
      </c>
      <c r="G655" s="21">
        <v>271</v>
      </c>
      <c r="H655" s="25">
        <v>360</v>
      </c>
    </row>
    <row r="656" spans="1:8" ht="31.5">
      <c r="A656" s="15" t="s">
        <v>2135</v>
      </c>
      <c r="B656" s="14" t="s">
        <v>1273</v>
      </c>
      <c r="C656" s="46" t="s">
        <v>1274</v>
      </c>
      <c r="D656" s="7" t="s">
        <v>151</v>
      </c>
      <c r="E656" s="218" t="s">
        <v>2226</v>
      </c>
      <c r="F656" s="31" t="s">
        <v>150</v>
      </c>
      <c r="G656" s="21">
        <v>137</v>
      </c>
      <c r="H656" s="25">
        <v>190</v>
      </c>
    </row>
    <row r="657" spans="1:8" ht="31.5">
      <c r="A657" s="15" t="s">
        <v>2136</v>
      </c>
      <c r="B657" s="14" t="s">
        <v>1275</v>
      </c>
      <c r="C657" s="46" t="s">
        <v>1276</v>
      </c>
      <c r="D657" s="7" t="s">
        <v>151</v>
      </c>
      <c r="E657" s="218" t="s">
        <v>2227</v>
      </c>
      <c r="F657" s="31" t="s">
        <v>150</v>
      </c>
      <c r="G657" s="21">
        <v>111</v>
      </c>
      <c r="H657" s="25">
        <v>150</v>
      </c>
    </row>
    <row r="658" spans="1:8" ht="31.5">
      <c r="A658" s="15" t="s">
        <v>2137</v>
      </c>
      <c r="B658" s="14" t="s">
        <v>1277</v>
      </c>
      <c r="C658" s="46" t="s">
        <v>1278</v>
      </c>
      <c r="D658" s="7" t="s">
        <v>151</v>
      </c>
      <c r="E658" s="218" t="s">
        <v>2228</v>
      </c>
      <c r="F658" s="31" t="s">
        <v>150</v>
      </c>
      <c r="G658" s="21">
        <v>147</v>
      </c>
      <c r="H658" s="25">
        <v>200</v>
      </c>
    </row>
    <row r="659" spans="1:8" ht="31.5">
      <c r="A659" s="15" t="s">
        <v>2138</v>
      </c>
      <c r="B659" s="14" t="s">
        <v>1279</v>
      </c>
      <c r="C659" s="46" t="s">
        <v>1486</v>
      </c>
      <c r="D659" s="7" t="s">
        <v>151</v>
      </c>
      <c r="E659" s="218" t="s">
        <v>2229</v>
      </c>
      <c r="F659" s="31" t="s">
        <v>150</v>
      </c>
      <c r="G659" s="21">
        <v>105</v>
      </c>
      <c r="H659" s="25">
        <v>140</v>
      </c>
    </row>
    <row r="660" spans="1:8" ht="31.5">
      <c r="A660" s="15" t="s">
        <v>2139</v>
      </c>
      <c r="B660" s="14" t="s">
        <v>1280</v>
      </c>
      <c r="C660" s="46" t="s">
        <v>1281</v>
      </c>
      <c r="D660" s="7" t="s">
        <v>151</v>
      </c>
      <c r="E660" s="218" t="s">
        <v>2230</v>
      </c>
      <c r="F660" s="31" t="s">
        <v>150</v>
      </c>
      <c r="G660" s="21">
        <v>258</v>
      </c>
      <c r="H660" s="25">
        <v>350</v>
      </c>
    </row>
    <row r="661" spans="1:8" ht="31.5">
      <c r="A661" s="15" t="s">
        <v>2140</v>
      </c>
      <c r="B661" s="14" t="s">
        <v>1282</v>
      </c>
      <c r="C661" s="46" t="s">
        <v>1283</v>
      </c>
      <c r="D661" s="7" t="s">
        <v>151</v>
      </c>
      <c r="E661" s="218" t="s">
        <v>2231</v>
      </c>
      <c r="F661" s="31" t="s">
        <v>150</v>
      </c>
      <c r="G661" s="21">
        <v>140</v>
      </c>
      <c r="H661" s="25">
        <v>190</v>
      </c>
    </row>
    <row r="662" spans="1:8" ht="31.5">
      <c r="A662" s="15" t="s">
        <v>2141</v>
      </c>
      <c r="B662" s="14" t="s">
        <v>321</v>
      </c>
      <c r="C662" s="46" t="s">
        <v>1485</v>
      </c>
      <c r="D662" s="7" t="s">
        <v>151</v>
      </c>
      <c r="E662" s="218" t="s">
        <v>2232</v>
      </c>
      <c r="F662" s="31" t="s">
        <v>150</v>
      </c>
      <c r="G662" s="21">
        <v>105</v>
      </c>
      <c r="H662" s="25">
        <v>145</v>
      </c>
    </row>
    <row r="663" spans="1:8" ht="47.25">
      <c r="A663" s="15" t="s">
        <v>2142</v>
      </c>
      <c r="B663" s="14" t="s">
        <v>322</v>
      </c>
      <c r="C663" s="46" t="s">
        <v>1284</v>
      </c>
      <c r="D663" s="7" t="s">
        <v>1521</v>
      </c>
      <c r="E663" s="218" t="s">
        <v>2233</v>
      </c>
      <c r="F663" s="31" t="s">
        <v>150</v>
      </c>
      <c r="G663" s="21">
        <v>331</v>
      </c>
      <c r="H663" s="25">
        <v>450</v>
      </c>
    </row>
    <row r="664" spans="1:8" ht="94.5">
      <c r="A664" s="19" t="s">
        <v>2143</v>
      </c>
      <c r="B664" s="31"/>
      <c r="C664" s="22" t="s">
        <v>940</v>
      </c>
      <c r="D664" s="18" t="s">
        <v>1521</v>
      </c>
      <c r="E664" s="155" t="s">
        <v>2234</v>
      </c>
      <c r="F664" s="18"/>
      <c r="G664" s="18"/>
      <c r="H664" s="10"/>
    </row>
    <row r="665" spans="1:8" ht="31.5">
      <c r="A665" s="15" t="s">
        <v>2144</v>
      </c>
      <c r="B665" s="17" t="s">
        <v>985</v>
      </c>
      <c r="C665" s="26" t="s">
        <v>888</v>
      </c>
      <c r="D665" s="164" t="s">
        <v>151</v>
      </c>
      <c r="E665" s="193" t="s">
        <v>1923</v>
      </c>
      <c r="F665" s="165" t="s">
        <v>150</v>
      </c>
      <c r="G665" s="35">
        <v>157</v>
      </c>
      <c r="H665" s="13">
        <v>210</v>
      </c>
    </row>
    <row r="666" spans="1:8" ht="15.75">
      <c r="A666" s="15" t="s">
        <v>2145</v>
      </c>
      <c r="B666" s="15" t="s">
        <v>984</v>
      </c>
      <c r="C666" s="16" t="s">
        <v>889</v>
      </c>
      <c r="D666" s="106" t="s">
        <v>151</v>
      </c>
      <c r="E666" s="193" t="s">
        <v>1924</v>
      </c>
      <c r="F666" s="138" t="s">
        <v>150</v>
      </c>
      <c r="G666" s="31">
        <v>139</v>
      </c>
      <c r="H666" s="10">
        <v>190</v>
      </c>
    </row>
    <row r="667" spans="1:8" ht="47.25">
      <c r="A667" s="15" t="s">
        <v>2146</v>
      </c>
      <c r="B667" s="15" t="s">
        <v>890</v>
      </c>
      <c r="C667" s="16" t="s">
        <v>891</v>
      </c>
      <c r="D667" s="106" t="s">
        <v>151</v>
      </c>
      <c r="E667" s="193" t="s">
        <v>1925</v>
      </c>
      <c r="F667" s="138" t="s">
        <v>148</v>
      </c>
      <c r="G667" s="31">
        <v>68</v>
      </c>
      <c r="H667" s="10">
        <v>95</v>
      </c>
    </row>
    <row r="668" spans="1:8" ht="47.25">
      <c r="A668" s="15" t="s">
        <v>2147</v>
      </c>
      <c r="B668" s="15" t="s">
        <v>892</v>
      </c>
      <c r="C668" s="16" t="s">
        <v>893</v>
      </c>
      <c r="D668" s="106" t="s">
        <v>151</v>
      </c>
      <c r="E668" s="193" t="s">
        <v>1926</v>
      </c>
      <c r="F668" s="138" t="s">
        <v>148</v>
      </c>
      <c r="G668" s="31">
        <v>77</v>
      </c>
      <c r="H668" s="10">
        <v>105</v>
      </c>
    </row>
    <row r="669" spans="1:8" ht="47.25">
      <c r="A669" s="15" t="s">
        <v>2148</v>
      </c>
      <c r="B669" s="15" t="s">
        <v>894</v>
      </c>
      <c r="C669" s="16" t="s">
        <v>895</v>
      </c>
      <c r="D669" s="106" t="s">
        <v>151</v>
      </c>
      <c r="E669" s="193" t="s">
        <v>1927</v>
      </c>
      <c r="F669" s="138" t="s">
        <v>148</v>
      </c>
      <c r="G669" s="31">
        <v>80</v>
      </c>
      <c r="H669" s="10">
        <v>110</v>
      </c>
    </row>
    <row r="670" spans="1:8" ht="47.25">
      <c r="A670" s="15" t="s">
        <v>2149</v>
      </c>
      <c r="B670" s="15" t="s">
        <v>896</v>
      </c>
      <c r="C670" s="16" t="s">
        <v>897</v>
      </c>
      <c r="D670" s="106" t="s">
        <v>151</v>
      </c>
      <c r="E670" s="193" t="s">
        <v>1928</v>
      </c>
      <c r="F670" s="138" t="s">
        <v>148</v>
      </c>
      <c r="G670" s="31">
        <v>77</v>
      </c>
      <c r="H670" s="10">
        <v>105</v>
      </c>
    </row>
    <row r="671" spans="1:8" ht="47.25">
      <c r="A671" s="15" t="s">
        <v>2150</v>
      </c>
      <c r="B671" s="15" t="s">
        <v>898</v>
      </c>
      <c r="C671" s="16" t="s">
        <v>899</v>
      </c>
      <c r="D671" s="106" t="s">
        <v>151</v>
      </c>
      <c r="E671" s="193" t="s">
        <v>1929</v>
      </c>
      <c r="F671" s="138" t="s">
        <v>148</v>
      </c>
      <c r="G671" s="31">
        <v>77</v>
      </c>
      <c r="H671" s="10">
        <v>105</v>
      </c>
    </row>
    <row r="672" spans="1:8" ht="47.25">
      <c r="A672" s="15" t="s">
        <v>2151</v>
      </c>
      <c r="B672" s="15" t="s">
        <v>900</v>
      </c>
      <c r="C672" s="16" t="s">
        <v>901</v>
      </c>
      <c r="D672" s="106" t="s">
        <v>151</v>
      </c>
      <c r="E672" s="193" t="s">
        <v>1930</v>
      </c>
      <c r="F672" s="138" t="s">
        <v>148</v>
      </c>
      <c r="G672" s="31">
        <v>77</v>
      </c>
      <c r="H672" s="10">
        <v>105</v>
      </c>
    </row>
    <row r="673" spans="1:8" ht="47.25">
      <c r="A673" s="15" t="s">
        <v>2152</v>
      </c>
      <c r="B673" s="15" t="s">
        <v>902</v>
      </c>
      <c r="C673" s="16" t="s">
        <v>903</v>
      </c>
      <c r="D673" s="106" t="s">
        <v>151</v>
      </c>
      <c r="E673" s="193" t="s">
        <v>1931</v>
      </c>
      <c r="F673" s="138" t="s">
        <v>148</v>
      </c>
      <c r="G673" s="31">
        <v>68</v>
      </c>
      <c r="H673" s="10">
        <v>95</v>
      </c>
    </row>
    <row r="674" spans="1:8" ht="47.25">
      <c r="A674" s="15" t="s">
        <v>2153</v>
      </c>
      <c r="B674" s="15" t="s">
        <v>904</v>
      </c>
      <c r="C674" s="16" t="s">
        <v>905</v>
      </c>
      <c r="D674" s="106" t="s">
        <v>151</v>
      </c>
      <c r="E674" s="193" t="s">
        <v>1932</v>
      </c>
      <c r="F674" s="138" t="s">
        <v>148</v>
      </c>
      <c r="G674" s="31">
        <v>68</v>
      </c>
      <c r="H674" s="10">
        <v>95</v>
      </c>
    </row>
    <row r="675" spans="1:8" ht="47.25">
      <c r="A675" s="15" t="s">
        <v>2154</v>
      </c>
      <c r="B675" s="15" t="s">
        <v>906</v>
      </c>
      <c r="C675" s="16" t="s">
        <v>907</v>
      </c>
      <c r="D675" s="106" t="s">
        <v>151</v>
      </c>
      <c r="E675" s="193" t="s">
        <v>1933</v>
      </c>
      <c r="F675" s="138" t="s">
        <v>148</v>
      </c>
      <c r="G675" s="31">
        <v>77</v>
      </c>
      <c r="H675" s="10">
        <v>105</v>
      </c>
    </row>
    <row r="676" spans="1:8" ht="47.25">
      <c r="A676" s="15" t="s">
        <v>2155</v>
      </c>
      <c r="B676" s="15" t="s">
        <v>908</v>
      </c>
      <c r="C676" s="16" t="s">
        <v>909</v>
      </c>
      <c r="D676" s="106" t="s">
        <v>151</v>
      </c>
      <c r="E676" s="193" t="s">
        <v>1934</v>
      </c>
      <c r="F676" s="138" t="s">
        <v>148</v>
      </c>
      <c r="G676" s="31">
        <v>74</v>
      </c>
      <c r="H676" s="10">
        <v>100</v>
      </c>
    </row>
    <row r="677" spans="1:8" ht="47.25">
      <c r="A677" s="15" t="s">
        <v>2156</v>
      </c>
      <c r="B677" s="15" t="s">
        <v>910</v>
      </c>
      <c r="C677" s="16" t="s">
        <v>911</v>
      </c>
      <c r="D677" s="106" t="s">
        <v>151</v>
      </c>
      <c r="E677" s="193" t="s">
        <v>1935</v>
      </c>
      <c r="F677" s="138" t="s">
        <v>148</v>
      </c>
      <c r="G677" s="31">
        <v>71</v>
      </c>
      <c r="H677" s="10">
        <v>100</v>
      </c>
    </row>
    <row r="678" spans="1:8" ht="31.5">
      <c r="A678" s="15" t="s">
        <v>2157</v>
      </c>
      <c r="B678" s="29" t="s">
        <v>1009</v>
      </c>
      <c r="C678" s="42" t="s">
        <v>912</v>
      </c>
      <c r="D678" s="124" t="s">
        <v>151</v>
      </c>
      <c r="E678" s="193" t="s">
        <v>1936</v>
      </c>
      <c r="F678" s="138" t="s">
        <v>148</v>
      </c>
      <c r="G678" s="83">
        <v>108</v>
      </c>
      <c r="H678" s="36">
        <v>150</v>
      </c>
    </row>
    <row r="679" spans="1:8" ht="48" customHeight="1">
      <c r="A679" s="19" t="s">
        <v>971</v>
      </c>
      <c r="B679" s="63" t="s">
        <v>2235</v>
      </c>
      <c r="C679" s="58" t="s">
        <v>1733</v>
      </c>
      <c r="D679" s="7" t="s">
        <v>1521</v>
      </c>
      <c r="E679" s="295" t="s">
        <v>2190</v>
      </c>
      <c r="F679" s="16"/>
      <c r="G679" s="10"/>
      <c r="H679" s="25"/>
    </row>
    <row r="680" spans="1:8" ht="31.5">
      <c r="A680" s="15" t="s">
        <v>2158</v>
      </c>
      <c r="B680" s="7" t="s">
        <v>151</v>
      </c>
      <c r="C680" s="3" t="s">
        <v>1606</v>
      </c>
      <c r="D680" s="7" t="s">
        <v>151</v>
      </c>
      <c r="E680" s="193" t="s">
        <v>2191</v>
      </c>
      <c r="F680" s="15" t="s">
        <v>149</v>
      </c>
      <c r="G680" s="5">
        <v>18</v>
      </c>
      <c r="H680" s="10" t="s">
        <v>1233</v>
      </c>
    </row>
    <row r="681" spans="1:8" ht="31.5">
      <c r="A681" s="15" t="s">
        <v>2159</v>
      </c>
      <c r="B681" s="7" t="s">
        <v>151</v>
      </c>
      <c r="C681" s="3" t="s">
        <v>1607</v>
      </c>
      <c r="D681" s="7" t="s">
        <v>151</v>
      </c>
      <c r="E681" s="193" t="s">
        <v>2192</v>
      </c>
      <c r="F681" s="15" t="s">
        <v>149</v>
      </c>
      <c r="G681" s="5">
        <v>16</v>
      </c>
      <c r="H681" s="10" t="s">
        <v>1233</v>
      </c>
    </row>
    <row r="682" spans="1:8" ht="31.5">
      <c r="A682" s="15" t="s">
        <v>2160</v>
      </c>
      <c r="B682" s="7" t="s">
        <v>151</v>
      </c>
      <c r="C682" s="3" t="s">
        <v>1608</v>
      </c>
      <c r="D682" s="7" t="s">
        <v>151</v>
      </c>
      <c r="E682" s="193" t="s">
        <v>2193</v>
      </c>
      <c r="F682" s="15" t="s">
        <v>149</v>
      </c>
      <c r="G682" s="5">
        <v>13</v>
      </c>
      <c r="H682" s="10" t="s">
        <v>1233</v>
      </c>
    </row>
    <row r="683" spans="1:8" ht="31.5">
      <c r="A683" s="15" t="s">
        <v>2161</v>
      </c>
      <c r="B683" s="7" t="s">
        <v>151</v>
      </c>
      <c r="C683" s="3" t="s">
        <v>1609</v>
      </c>
      <c r="D683" s="7" t="s">
        <v>151</v>
      </c>
      <c r="E683" s="193" t="s">
        <v>2194</v>
      </c>
      <c r="F683" s="15" t="s">
        <v>149</v>
      </c>
      <c r="G683" s="5">
        <v>17</v>
      </c>
      <c r="H683" s="10" t="s">
        <v>1233</v>
      </c>
    </row>
    <row r="684" spans="1:8" ht="31.5">
      <c r="A684" s="15" t="s">
        <v>2162</v>
      </c>
      <c r="B684" s="7" t="s">
        <v>151</v>
      </c>
      <c r="C684" s="3" t="s">
        <v>1610</v>
      </c>
      <c r="D684" s="7" t="s">
        <v>151</v>
      </c>
      <c r="E684" s="193" t="s">
        <v>2195</v>
      </c>
      <c r="F684" s="15" t="s">
        <v>149</v>
      </c>
      <c r="G684" s="5">
        <v>13</v>
      </c>
      <c r="H684" s="10" t="s">
        <v>1233</v>
      </c>
    </row>
    <row r="685" spans="1:8" ht="31.5">
      <c r="A685" s="15" t="s">
        <v>2163</v>
      </c>
      <c r="B685" s="7" t="s">
        <v>151</v>
      </c>
      <c r="C685" s="3" t="s">
        <v>1611</v>
      </c>
      <c r="D685" s="7" t="s">
        <v>151</v>
      </c>
      <c r="E685" s="193" t="s">
        <v>2196</v>
      </c>
      <c r="F685" s="15" t="s">
        <v>149</v>
      </c>
      <c r="G685" s="5">
        <v>15</v>
      </c>
      <c r="H685" s="10" t="s">
        <v>1233</v>
      </c>
    </row>
    <row r="686" spans="1:8" ht="31.5">
      <c r="A686" s="15" t="s">
        <v>2164</v>
      </c>
      <c r="B686" s="7" t="s">
        <v>151</v>
      </c>
      <c r="C686" s="3" t="s">
        <v>1612</v>
      </c>
      <c r="D686" s="7" t="s">
        <v>151</v>
      </c>
      <c r="E686" s="193" t="s">
        <v>2197</v>
      </c>
      <c r="F686" s="15" t="s">
        <v>149</v>
      </c>
      <c r="G686" s="5"/>
      <c r="H686" s="10" t="s">
        <v>1233</v>
      </c>
    </row>
    <row r="687" spans="1:8" ht="31.5">
      <c r="A687" s="15" t="s">
        <v>2165</v>
      </c>
      <c r="B687" s="7" t="s">
        <v>151</v>
      </c>
      <c r="C687" s="3" t="s">
        <v>1613</v>
      </c>
      <c r="D687" s="7" t="s">
        <v>151</v>
      </c>
      <c r="E687" s="193" t="s">
        <v>2198</v>
      </c>
      <c r="F687" s="15" t="s">
        <v>149</v>
      </c>
      <c r="G687" s="5">
        <v>17</v>
      </c>
      <c r="H687" s="10" t="s">
        <v>1233</v>
      </c>
    </row>
    <row r="688" spans="1:8" ht="31.5">
      <c r="A688" s="15" t="s">
        <v>2166</v>
      </c>
      <c r="B688" s="7" t="s">
        <v>151</v>
      </c>
      <c r="C688" s="3" t="s">
        <v>1614</v>
      </c>
      <c r="D688" s="7" t="s">
        <v>151</v>
      </c>
      <c r="E688" s="193" t="s">
        <v>2199</v>
      </c>
      <c r="F688" s="15" t="s">
        <v>149</v>
      </c>
      <c r="G688" s="5">
        <v>14</v>
      </c>
      <c r="H688" s="10" t="s">
        <v>1233</v>
      </c>
    </row>
    <row r="689" spans="1:8" ht="31.5">
      <c r="A689" s="15" t="s">
        <v>2167</v>
      </c>
      <c r="B689" s="7" t="s">
        <v>151</v>
      </c>
      <c r="C689" s="3" t="s">
        <v>1615</v>
      </c>
      <c r="D689" s="7" t="s">
        <v>151</v>
      </c>
      <c r="E689" s="193" t="s">
        <v>2200</v>
      </c>
      <c r="F689" s="15" t="s">
        <v>149</v>
      </c>
      <c r="G689" s="5">
        <v>20</v>
      </c>
      <c r="H689" s="10" t="s">
        <v>1233</v>
      </c>
    </row>
    <row r="690" spans="1:8" ht="31.5">
      <c r="A690" s="15" t="s">
        <v>2168</v>
      </c>
      <c r="B690" s="7" t="s">
        <v>151</v>
      </c>
      <c r="C690" s="3" t="s">
        <v>1616</v>
      </c>
      <c r="D690" s="7" t="s">
        <v>151</v>
      </c>
      <c r="E690" s="193" t="s">
        <v>2201</v>
      </c>
      <c r="F690" s="15" t="s">
        <v>149</v>
      </c>
      <c r="G690" s="5">
        <v>21</v>
      </c>
      <c r="H690" s="10" t="s">
        <v>1233</v>
      </c>
    </row>
    <row r="691" spans="1:8" ht="31.5">
      <c r="A691" s="15" t="s">
        <v>2169</v>
      </c>
      <c r="B691" s="7" t="s">
        <v>151</v>
      </c>
      <c r="C691" s="3" t="s">
        <v>1617</v>
      </c>
      <c r="D691" s="7" t="s">
        <v>151</v>
      </c>
      <c r="E691" s="193" t="s">
        <v>2202</v>
      </c>
      <c r="F691" s="15" t="s">
        <v>149</v>
      </c>
      <c r="G691" s="5">
        <v>14</v>
      </c>
      <c r="H691" s="10" t="s">
        <v>1233</v>
      </c>
    </row>
    <row r="692" spans="1:8" ht="31.5">
      <c r="A692" s="15" t="s">
        <v>2170</v>
      </c>
      <c r="B692" s="7" t="s">
        <v>151</v>
      </c>
      <c r="C692" s="3" t="s">
        <v>1618</v>
      </c>
      <c r="D692" s="7" t="s">
        <v>151</v>
      </c>
      <c r="E692" s="193" t="s">
        <v>2203</v>
      </c>
      <c r="F692" s="15" t="s">
        <v>149</v>
      </c>
      <c r="G692" s="5">
        <v>13</v>
      </c>
      <c r="H692" s="10" t="s">
        <v>1233</v>
      </c>
    </row>
    <row r="693" spans="1:8" ht="47.25">
      <c r="A693" s="15" t="s">
        <v>2171</v>
      </c>
      <c r="B693" s="7" t="s">
        <v>151</v>
      </c>
      <c r="C693" s="3" t="s">
        <v>1619</v>
      </c>
      <c r="D693" s="7" t="s">
        <v>151</v>
      </c>
      <c r="E693" s="193" t="s">
        <v>2204</v>
      </c>
      <c r="F693" s="15" t="s">
        <v>149</v>
      </c>
      <c r="G693" s="5">
        <v>15</v>
      </c>
      <c r="H693" s="10" t="s">
        <v>1233</v>
      </c>
    </row>
    <row r="694" spans="1:8" ht="31.5">
      <c r="A694" s="15" t="s">
        <v>2172</v>
      </c>
      <c r="B694" s="7" t="s">
        <v>151</v>
      </c>
      <c r="C694" s="3" t="s">
        <v>1620</v>
      </c>
      <c r="D694" s="7" t="s">
        <v>151</v>
      </c>
      <c r="E694" s="193" t="s">
        <v>2205</v>
      </c>
      <c r="F694" s="15" t="s">
        <v>149</v>
      </c>
      <c r="G694" s="5">
        <v>29</v>
      </c>
      <c r="H694" s="10" t="s">
        <v>1233</v>
      </c>
    </row>
    <row r="695" spans="1:8" ht="31.5">
      <c r="A695" s="15" t="s">
        <v>2173</v>
      </c>
      <c r="B695" s="7" t="s">
        <v>151</v>
      </c>
      <c r="C695" s="3" t="s">
        <v>1621</v>
      </c>
      <c r="D695" s="7" t="s">
        <v>151</v>
      </c>
      <c r="E695" s="193" t="s">
        <v>2206</v>
      </c>
      <c r="F695" s="15" t="s">
        <v>149</v>
      </c>
      <c r="G695" s="5">
        <v>27</v>
      </c>
      <c r="H695" s="10" t="s">
        <v>1233</v>
      </c>
    </row>
    <row r="696" spans="1:8" ht="31.5">
      <c r="A696" s="15" t="s">
        <v>2174</v>
      </c>
      <c r="B696" s="7" t="s">
        <v>151</v>
      </c>
      <c r="C696" s="3" t="s">
        <v>1622</v>
      </c>
      <c r="D696" s="7" t="s">
        <v>151</v>
      </c>
      <c r="E696" s="193" t="s">
        <v>2207</v>
      </c>
      <c r="F696" s="15" t="s">
        <v>149</v>
      </c>
      <c r="G696" s="5">
        <v>29</v>
      </c>
      <c r="H696" s="10" t="s">
        <v>1233</v>
      </c>
    </row>
    <row r="697" spans="1:8" ht="31.5">
      <c r="A697" s="15" t="s">
        <v>2175</v>
      </c>
      <c r="B697" s="7" t="s">
        <v>151</v>
      </c>
      <c r="C697" s="3" t="s">
        <v>1623</v>
      </c>
      <c r="D697" s="7" t="s">
        <v>151</v>
      </c>
      <c r="E697" s="193" t="s">
        <v>2208</v>
      </c>
      <c r="F697" s="15" t="s">
        <v>149</v>
      </c>
      <c r="G697" s="5">
        <v>12</v>
      </c>
      <c r="H697" s="10" t="s">
        <v>1233</v>
      </c>
    </row>
    <row r="698" spans="1:8" ht="47.25">
      <c r="A698" s="15" t="s">
        <v>2176</v>
      </c>
      <c r="B698" s="7" t="s">
        <v>151</v>
      </c>
      <c r="C698" s="128" t="s">
        <v>1624</v>
      </c>
      <c r="D698" s="7" t="s">
        <v>151</v>
      </c>
      <c r="E698" s="193" t="s">
        <v>2209</v>
      </c>
      <c r="F698" s="15" t="s">
        <v>149</v>
      </c>
      <c r="G698" s="5">
        <v>62</v>
      </c>
      <c r="H698" s="10" t="s">
        <v>1233</v>
      </c>
    </row>
    <row r="699" spans="1:8" ht="47.25">
      <c r="A699" s="15" t="s">
        <v>2177</v>
      </c>
      <c r="B699" s="7" t="s">
        <v>151</v>
      </c>
      <c r="C699" s="128" t="s">
        <v>1625</v>
      </c>
      <c r="D699" s="7" t="s">
        <v>151</v>
      </c>
      <c r="E699" s="193" t="s">
        <v>2210</v>
      </c>
      <c r="F699" s="15" t="s">
        <v>149</v>
      </c>
      <c r="G699" s="5">
        <f>38</f>
        <v>38</v>
      </c>
      <c r="H699" s="10" t="s">
        <v>1233</v>
      </c>
    </row>
    <row r="700" spans="1:8" ht="47.25">
      <c r="A700" s="15" t="s">
        <v>2178</v>
      </c>
      <c r="B700" s="7" t="s">
        <v>151</v>
      </c>
      <c r="C700" s="128" t="s">
        <v>1627</v>
      </c>
      <c r="D700" s="7" t="s">
        <v>151</v>
      </c>
      <c r="E700" s="193" t="s">
        <v>2211</v>
      </c>
      <c r="F700" s="15" t="s">
        <v>149</v>
      </c>
      <c r="G700" s="5">
        <f>12+62</f>
        <v>74</v>
      </c>
      <c r="H700" s="10" t="s">
        <v>1233</v>
      </c>
    </row>
    <row r="701" spans="1:8" ht="47.25">
      <c r="A701" s="15" t="s">
        <v>2179</v>
      </c>
      <c r="B701" s="7" t="s">
        <v>151</v>
      </c>
      <c r="C701" s="128" t="s">
        <v>1628</v>
      </c>
      <c r="D701" s="7" t="s">
        <v>151</v>
      </c>
      <c r="E701" s="193" t="s">
        <v>2212</v>
      </c>
      <c r="F701" s="15" t="s">
        <v>149</v>
      </c>
      <c r="G701" s="5">
        <f>12+38</f>
        <v>50</v>
      </c>
      <c r="H701" s="10" t="s">
        <v>1233</v>
      </c>
    </row>
    <row r="702" spans="1:8" ht="65.25" customHeight="1">
      <c r="A702" s="15" t="s">
        <v>2180</v>
      </c>
      <c r="B702" s="200" t="s">
        <v>2406</v>
      </c>
      <c r="C702" s="41" t="s">
        <v>2409</v>
      </c>
      <c r="D702" s="198" t="s">
        <v>151</v>
      </c>
      <c r="E702" s="203" t="s">
        <v>2410</v>
      </c>
      <c r="F702" s="199" t="s">
        <v>2407</v>
      </c>
      <c r="G702" s="201">
        <v>24</v>
      </c>
      <c r="H702" s="200" t="s">
        <v>1233</v>
      </c>
    </row>
    <row r="703" spans="1:8" ht="94.5" customHeight="1">
      <c r="A703" s="15" t="s">
        <v>2181</v>
      </c>
      <c r="B703" s="200" t="s">
        <v>2413</v>
      </c>
      <c r="C703" s="41" t="s">
        <v>2411</v>
      </c>
      <c r="D703" s="198" t="s">
        <v>151</v>
      </c>
      <c r="E703" s="203" t="s">
        <v>2412</v>
      </c>
      <c r="F703" s="199" t="s">
        <v>2407</v>
      </c>
      <c r="G703" s="201">
        <v>40</v>
      </c>
      <c r="H703" s="200" t="s">
        <v>1233</v>
      </c>
    </row>
    <row r="704" spans="1:8" ht="63">
      <c r="A704" s="15" t="s">
        <v>2182</v>
      </c>
      <c r="B704" s="7" t="s">
        <v>151</v>
      </c>
      <c r="C704" s="129" t="s">
        <v>1629</v>
      </c>
      <c r="D704" s="7" t="s">
        <v>151</v>
      </c>
      <c r="E704" s="146" t="s">
        <v>2214</v>
      </c>
      <c r="F704" s="15" t="s">
        <v>149</v>
      </c>
      <c r="G704" s="131" t="s">
        <v>1630</v>
      </c>
      <c r="H704" s="10" t="s">
        <v>1233</v>
      </c>
    </row>
    <row r="705" spans="1:8" ht="63.75" customHeight="1">
      <c r="A705" s="15" t="s">
        <v>2183</v>
      </c>
      <c r="B705" s="7" t="s">
        <v>151</v>
      </c>
      <c r="C705" s="130" t="s">
        <v>1631</v>
      </c>
      <c r="D705" s="7" t="s">
        <v>151</v>
      </c>
      <c r="E705" s="146" t="s">
        <v>2214</v>
      </c>
      <c r="F705" s="15" t="s">
        <v>149</v>
      </c>
      <c r="G705" s="131" t="s">
        <v>1632</v>
      </c>
      <c r="H705" s="10" t="s">
        <v>1233</v>
      </c>
    </row>
    <row r="706" spans="1:8" ht="173.25" customHeight="1">
      <c r="A706" s="15" t="s">
        <v>2184</v>
      </c>
      <c r="B706" s="202" t="s">
        <v>151</v>
      </c>
      <c r="C706" s="130" t="s">
        <v>1639</v>
      </c>
      <c r="D706" s="202" t="s">
        <v>151</v>
      </c>
      <c r="E706" s="219" t="s">
        <v>2215</v>
      </c>
      <c r="F706" s="17" t="s">
        <v>149</v>
      </c>
      <c r="G706" s="131">
        <v>225</v>
      </c>
      <c r="H706" s="13" t="s">
        <v>1233</v>
      </c>
    </row>
    <row r="707" spans="1:8" ht="174.75" customHeight="1">
      <c r="A707" s="15" t="s">
        <v>2185</v>
      </c>
      <c r="B707" s="7" t="s">
        <v>151</v>
      </c>
      <c r="C707" s="130" t="s">
        <v>1635</v>
      </c>
      <c r="D707" s="7" t="s">
        <v>151</v>
      </c>
      <c r="E707" s="7" t="s">
        <v>151</v>
      </c>
      <c r="F707" s="15" t="s">
        <v>149</v>
      </c>
      <c r="G707" s="131">
        <v>358</v>
      </c>
      <c r="H707" s="10" t="s">
        <v>1233</v>
      </c>
    </row>
    <row r="708" spans="1:8" ht="168.75" customHeight="1">
      <c r="A708" s="15" t="s">
        <v>2186</v>
      </c>
      <c r="B708" s="7" t="s">
        <v>151</v>
      </c>
      <c r="C708" s="130" t="s">
        <v>1640</v>
      </c>
      <c r="D708" s="7" t="s">
        <v>151</v>
      </c>
      <c r="E708" s="7" t="s">
        <v>151</v>
      </c>
      <c r="F708" s="15" t="s">
        <v>149</v>
      </c>
      <c r="G708" s="131">
        <f>220+240</f>
        <v>460</v>
      </c>
      <c r="H708" s="10" t="s">
        <v>1233</v>
      </c>
    </row>
    <row r="709" spans="1:8" ht="209.25" customHeight="1">
      <c r="A709" s="15" t="s">
        <v>2187</v>
      </c>
      <c r="B709" s="7" t="s">
        <v>151</v>
      </c>
      <c r="C709" s="130" t="s">
        <v>1638</v>
      </c>
      <c r="D709" s="7" t="s">
        <v>151</v>
      </c>
      <c r="E709" s="7" t="s">
        <v>151</v>
      </c>
      <c r="F709" s="15" t="s">
        <v>149</v>
      </c>
      <c r="G709" s="131">
        <f>353+240</f>
        <v>593</v>
      </c>
      <c r="H709" s="10" t="s">
        <v>1233</v>
      </c>
    </row>
    <row r="710" spans="1:8" ht="127.5" customHeight="1">
      <c r="A710" s="15" t="s">
        <v>2188</v>
      </c>
      <c r="B710" s="7" t="s">
        <v>151</v>
      </c>
      <c r="C710" s="130" t="s">
        <v>1637</v>
      </c>
      <c r="D710" s="7" t="s">
        <v>151</v>
      </c>
      <c r="E710" s="7" t="s">
        <v>151</v>
      </c>
      <c r="F710" s="15" t="s">
        <v>149</v>
      </c>
      <c r="G710" s="131">
        <v>108</v>
      </c>
      <c r="H710" s="10" t="s">
        <v>1233</v>
      </c>
    </row>
    <row r="711" spans="1:8" ht="127.5" customHeight="1">
      <c r="A711" s="15" t="s">
        <v>2189</v>
      </c>
      <c r="B711" s="7" t="s">
        <v>151</v>
      </c>
      <c r="C711" s="130" t="s">
        <v>1636</v>
      </c>
      <c r="D711" s="7" t="s">
        <v>151</v>
      </c>
      <c r="E711" s="7" t="s">
        <v>151</v>
      </c>
      <c r="F711" s="15" t="s">
        <v>149</v>
      </c>
      <c r="G711" s="131">
        <v>211</v>
      </c>
      <c r="H711" s="10" t="s">
        <v>1233</v>
      </c>
    </row>
    <row r="712" spans="1:8" ht="63">
      <c r="A712" s="15" t="s">
        <v>2405</v>
      </c>
      <c r="B712" s="7" t="s">
        <v>151</v>
      </c>
      <c r="C712" s="130" t="s">
        <v>1634</v>
      </c>
      <c r="D712" s="7" t="s">
        <v>151</v>
      </c>
      <c r="E712" s="7" t="s">
        <v>151</v>
      </c>
      <c r="F712" s="15" t="s">
        <v>149</v>
      </c>
      <c r="G712" s="131">
        <v>269</v>
      </c>
      <c r="H712" s="10" t="s">
        <v>1233</v>
      </c>
    </row>
    <row r="713" spans="1:8" ht="63">
      <c r="A713" s="15" t="s">
        <v>2408</v>
      </c>
      <c r="B713" s="7" t="s">
        <v>151</v>
      </c>
      <c r="C713" s="130" t="s">
        <v>1633</v>
      </c>
      <c r="D713" s="7" t="s">
        <v>151</v>
      </c>
      <c r="E713" s="7" t="s">
        <v>151</v>
      </c>
      <c r="F713" s="15" t="s">
        <v>149</v>
      </c>
      <c r="G713" s="131">
        <v>301</v>
      </c>
      <c r="H713" s="10" t="s">
        <v>1233</v>
      </c>
    </row>
    <row r="714" spans="1:8" ht="34.5" customHeight="1">
      <c r="A714" s="65"/>
      <c r="B714" s="85" t="s">
        <v>1595</v>
      </c>
      <c r="C714" s="85"/>
      <c r="D714" s="66"/>
      <c r="E714" s="160"/>
      <c r="F714" s="66"/>
      <c r="G714" s="66"/>
      <c r="H714" s="67"/>
    </row>
    <row r="715" spans="1:8" ht="15.75" customHeight="1">
      <c r="A715" s="68"/>
      <c r="B715" s="340" t="s">
        <v>1596</v>
      </c>
      <c r="C715" s="340"/>
      <c r="D715" s="69"/>
      <c r="E715" s="161"/>
      <c r="F715" s="69"/>
      <c r="G715" s="69"/>
      <c r="H715" s="70"/>
    </row>
    <row r="716" spans="1:8" ht="15.75">
      <c r="A716" s="71"/>
      <c r="B716" s="72"/>
      <c r="C716" s="72"/>
      <c r="D716" s="72"/>
      <c r="E716" s="162"/>
      <c r="F716" s="72"/>
      <c r="G716" s="72"/>
      <c r="H716" s="73"/>
    </row>
    <row r="717" spans="1:8" ht="15.75" hidden="1" outlineLevel="1">
      <c r="A717" s="4"/>
      <c r="B717" s="64"/>
      <c r="C717" s="64" t="s">
        <v>1484</v>
      </c>
      <c r="D717" s="10"/>
      <c r="E717" s="159"/>
      <c r="F717" s="3"/>
      <c r="G717" s="3"/>
      <c r="H717" s="25"/>
    </row>
    <row r="718" spans="1:8" ht="78.75" hidden="1" outlineLevel="1">
      <c r="A718" s="4" t="s">
        <v>963</v>
      </c>
      <c r="B718" s="14" t="s">
        <v>1156</v>
      </c>
      <c r="C718" s="2" t="s">
        <v>1157</v>
      </c>
      <c r="D718" s="7" t="s">
        <v>1522</v>
      </c>
      <c r="E718" s="146" t="s">
        <v>2213</v>
      </c>
      <c r="F718" s="7" t="s">
        <v>388</v>
      </c>
      <c r="G718" s="14">
        <v>1946</v>
      </c>
      <c r="H718" s="25">
        <v>2650</v>
      </c>
    </row>
    <row r="719" spans="1:8" ht="31.5" hidden="1" outlineLevel="1">
      <c r="A719" s="4" t="s">
        <v>162</v>
      </c>
      <c r="B719" s="7" t="s">
        <v>265</v>
      </c>
      <c r="C719" s="6" t="s">
        <v>1158</v>
      </c>
      <c r="D719" s="7" t="s">
        <v>151</v>
      </c>
      <c r="E719" s="7" t="s">
        <v>151</v>
      </c>
      <c r="F719" s="7" t="s">
        <v>151</v>
      </c>
      <c r="G719" s="8">
        <v>83</v>
      </c>
      <c r="H719" s="25">
        <v>115</v>
      </c>
    </row>
    <row r="720" spans="1:8" ht="31.5" hidden="1" outlineLevel="1">
      <c r="A720" s="4" t="s">
        <v>37</v>
      </c>
      <c r="B720" s="7" t="s">
        <v>266</v>
      </c>
      <c r="C720" s="6" t="s">
        <v>1159</v>
      </c>
      <c r="D720" s="7" t="s">
        <v>151</v>
      </c>
      <c r="E720" s="7" t="s">
        <v>151</v>
      </c>
      <c r="F720" s="7" t="s">
        <v>151</v>
      </c>
      <c r="G720" s="8">
        <v>191</v>
      </c>
      <c r="H720" s="25">
        <v>260</v>
      </c>
    </row>
    <row r="721" spans="1:8" ht="31.5" hidden="1" outlineLevel="1">
      <c r="A721" s="4" t="s">
        <v>68</v>
      </c>
      <c r="B721" s="7" t="s">
        <v>267</v>
      </c>
      <c r="C721" s="6" t="s">
        <v>1160</v>
      </c>
      <c r="D721" s="7" t="s">
        <v>151</v>
      </c>
      <c r="E721" s="7" t="s">
        <v>151</v>
      </c>
      <c r="F721" s="7" t="s">
        <v>151</v>
      </c>
      <c r="G721" s="8">
        <v>1334</v>
      </c>
      <c r="H721" s="25">
        <v>1810</v>
      </c>
    </row>
    <row r="722" spans="1:8" ht="31.5" hidden="1" outlineLevel="1">
      <c r="A722" s="4" t="s">
        <v>75</v>
      </c>
      <c r="B722" s="7" t="s">
        <v>268</v>
      </c>
      <c r="C722" s="6" t="s">
        <v>1161</v>
      </c>
      <c r="D722" s="7" t="s">
        <v>151</v>
      </c>
      <c r="E722" s="7" t="s">
        <v>151</v>
      </c>
      <c r="F722" s="7" t="s">
        <v>151</v>
      </c>
      <c r="G722" s="8">
        <v>1816</v>
      </c>
      <c r="H722" s="25">
        <v>2465</v>
      </c>
    </row>
    <row r="723" spans="1:8" ht="31.5" hidden="1" outlineLevel="1">
      <c r="A723" s="4" t="s">
        <v>80</v>
      </c>
      <c r="B723" s="7" t="s">
        <v>269</v>
      </c>
      <c r="C723" s="6" t="s">
        <v>1162</v>
      </c>
      <c r="D723" s="7" t="s">
        <v>151</v>
      </c>
      <c r="E723" s="7" t="s">
        <v>151</v>
      </c>
      <c r="F723" s="7" t="s">
        <v>151</v>
      </c>
      <c r="G723" s="8">
        <v>1965</v>
      </c>
      <c r="H723" s="25">
        <v>2670</v>
      </c>
    </row>
    <row r="724" spans="1:8" ht="31.5" hidden="1" outlineLevel="1">
      <c r="A724" s="4" t="s">
        <v>91</v>
      </c>
      <c r="B724" s="7" t="s">
        <v>270</v>
      </c>
      <c r="C724" s="6" t="s">
        <v>1163</v>
      </c>
      <c r="D724" s="7" t="s">
        <v>151</v>
      </c>
      <c r="E724" s="7" t="s">
        <v>151</v>
      </c>
      <c r="F724" s="7" t="s">
        <v>151</v>
      </c>
      <c r="G724" s="8">
        <v>5692</v>
      </c>
      <c r="H724" s="25">
        <v>7740</v>
      </c>
    </row>
    <row r="725" spans="1:8" ht="31.5" hidden="1" outlineLevel="1">
      <c r="A725" s="4" t="s">
        <v>99</v>
      </c>
      <c r="B725" s="7" t="s">
        <v>271</v>
      </c>
      <c r="C725" s="6" t="s">
        <v>1164</v>
      </c>
      <c r="D725" s="7" t="s">
        <v>151</v>
      </c>
      <c r="E725" s="7" t="s">
        <v>151</v>
      </c>
      <c r="F725" s="7" t="s">
        <v>151</v>
      </c>
      <c r="G725" s="8">
        <v>4842</v>
      </c>
      <c r="H725" s="25">
        <v>6585</v>
      </c>
    </row>
    <row r="726" spans="1:8" ht="31.5" hidden="1" outlineLevel="1">
      <c r="A726" s="4" t="s">
        <v>100</v>
      </c>
      <c r="B726" s="7" t="s">
        <v>272</v>
      </c>
      <c r="C726" s="6" t="s">
        <v>1165</v>
      </c>
      <c r="D726" s="7" t="s">
        <v>151</v>
      </c>
      <c r="E726" s="7" t="s">
        <v>151</v>
      </c>
      <c r="F726" s="7" t="s">
        <v>151</v>
      </c>
      <c r="G726" s="8">
        <v>4354</v>
      </c>
      <c r="H726" s="25">
        <v>5915</v>
      </c>
    </row>
    <row r="727" spans="1:8" ht="31.5" hidden="1" outlineLevel="1">
      <c r="A727" s="4" t="s">
        <v>237</v>
      </c>
      <c r="B727" s="7" t="s">
        <v>273</v>
      </c>
      <c r="C727" s="6" t="s">
        <v>1166</v>
      </c>
      <c r="D727" s="7" t="s">
        <v>151</v>
      </c>
      <c r="E727" s="7" t="s">
        <v>151</v>
      </c>
      <c r="F727" s="7" t="s">
        <v>151</v>
      </c>
      <c r="G727" s="8">
        <v>4154</v>
      </c>
      <c r="H727" s="25">
        <v>5645</v>
      </c>
    </row>
    <row r="728" spans="1:8" ht="31.5" hidden="1" outlineLevel="1">
      <c r="A728" s="4" t="s">
        <v>263</v>
      </c>
      <c r="B728" s="7" t="s">
        <v>274</v>
      </c>
      <c r="C728" s="6" t="s">
        <v>1167</v>
      </c>
      <c r="D728" s="7" t="s">
        <v>151</v>
      </c>
      <c r="E728" s="7" t="s">
        <v>151</v>
      </c>
      <c r="F728" s="7" t="s">
        <v>151</v>
      </c>
      <c r="G728" s="8">
        <v>3696</v>
      </c>
      <c r="H728" s="25">
        <v>5025</v>
      </c>
    </row>
    <row r="729" spans="1:8" ht="47.25" hidden="1" outlineLevel="1">
      <c r="A729" s="4" t="s">
        <v>964</v>
      </c>
      <c r="B729" s="10" t="s">
        <v>1221</v>
      </c>
      <c r="C729" s="2" t="s">
        <v>1168</v>
      </c>
      <c r="D729" s="7" t="s">
        <v>151</v>
      </c>
      <c r="E729" s="7" t="s">
        <v>151</v>
      </c>
      <c r="F729" s="7" t="s">
        <v>151</v>
      </c>
      <c r="G729" s="8">
        <v>6432</v>
      </c>
      <c r="H729" s="25">
        <v>8745</v>
      </c>
    </row>
    <row r="730" spans="1:8" ht="31.5" hidden="1" outlineLevel="1">
      <c r="A730" s="4" t="s">
        <v>965</v>
      </c>
      <c r="B730" s="7" t="s">
        <v>275</v>
      </c>
      <c r="C730" s="6" t="s">
        <v>1169</v>
      </c>
      <c r="D730" s="7" t="s">
        <v>151</v>
      </c>
      <c r="E730" s="7" t="s">
        <v>151</v>
      </c>
      <c r="F730" s="7" t="s">
        <v>151</v>
      </c>
      <c r="G730" s="8">
        <v>3478</v>
      </c>
      <c r="H730" s="25">
        <v>4730</v>
      </c>
    </row>
    <row r="731" spans="1:8" ht="31.5" hidden="1" outlineLevel="1">
      <c r="A731" s="4" t="s">
        <v>966</v>
      </c>
      <c r="B731" s="7" t="s">
        <v>276</v>
      </c>
      <c r="C731" s="6" t="s">
        <v>1170</v>
      </c>
      <c r="D731" s="7" t="s">
        <v>151</v>
      </c>
      <c r="E731" s="7" t="s">
        <v>151</v>
      </c>
      <c r="F731" s="7" t="s">
        <v>151</v>
      </c>
      <c r="G731" s="8">
        <v>3753</v>
      </c>
      <c r="H731" s="25">
        <v>5100</v>
      </c>
    </row>
    <row r="732" spans="1:8" ht="31.5" hidden="1" outlineLevel="1">
      <c r="A732" s="4" t="s">
        <v>967</v>
      </c>
      <c r="B732" s="7" t="s">
        <v>277</v>
      </c>
      <c r="C732" s="6" t="s">
        <v>1171</v>
      </c>
      <c r="D732" s="7" t="s">
        <v>151</v>
      </c>
      <c r="E732" s="7" t="s">
        <v>151</v>
      </c>
      <c r="F732" s="7" t="s">
        <v>151</v>
      </c>
      <c r="G732" s="8">
        <v>3364</v>
      </c>
      <c r="H732" s="25">
        <v>4575</v>
      </c>
    </row>
    <row r="733" spans="1:8" ht="31.5" hidden="1" outlineLevel="1">
      <c r="A733" s="4" t="s">
        <v>968</v>
      </c>
      <c r="B733" s="7" t="s">
        <v>278</v>
      </c>
      <c r="C733" s="6" t="s">
        <v>1172</v>
      </c>
      <c r="D733" s="7" t="s">
        <v>151</v>
      </c>
      <c r="E733" s="7" t="s">
        <v>151</v>
      </c>
      <c r="F733" s="7" t="s">
        <v>151</v>
      </c>
      <c r="G733" s="8">
        <v>3046</v>
      </c>
      <c r="H733" s="25">
        <v>4140</v>
      </c>
    </row>
    <row r="734" spans="1:8" ht="31.5" hidden="1" outlineLevel="1">
      <c r="A734" s="4" t="s">
        <v>969</v>
      </c>
      <c r="B734" s="7" t="s">
        <v>279</v>
      </c>
      <c r="C734" s="6" t="s">
        <v>1173</v>
      </c>
      <c r="D734" s="7" t="s">
        <v>151</v>
      </c>
      <c r="E734" s="7" t="s">
        <v>151</v>
      </c>
      <c r="F734" s="7" t="s">
        <v>151</v>
      </c>
      <c r="G734" s="8">
        <v>3070</v>
      </c>
      <c r="H734" s="25">
        <v>4175</v>
      </c>
    </row>
    <row r="735" spans="1:8" ht="47.25" hidden="1" outlineLevel="1">
      <c r="A735" s="4" t="s">
        <v>970</v>
      </c>
      <c r="B735" s="7" t="s">
        <v>280</v>
      </c>
      <c r="C735" s="6" t="s">
        <v>1174</v>
      </c>
      <c r="D735" s="7" t="s">
        <v>151</v>
      </c>
      <c r="E735" s="7" t="s">
        <v>151</v>
      </c>
      <c r="F735" s="7" t="s">
        <v>151</v>
      </c>
      <c r="G735" s="8">
        <v>3046</v>
      </c>
      <c r="H735" s="25">
        <v>4140</v>
      </c>
    </row>
    <row r="736" spans="1:8" ht="47.25" hidden="1" outlineLevel="1">
      <c r="A736" s="4" t="s">
        <v>971</v>
      </c>
      <c r="B736" s="7" t="s">
        <v>281</v>
      </c>
      <c r="C736" s="6" t="s">
        <v>1175</v>
      </c>
      <c r="D736" s="7" t="s">
        <v>151</v>
      </c>
      <c r="E736" s="7" t="s">
        <v>151</v>
      </c>
      <c r="F736" s="7" t="s">
        <v>151</v>
      </c>
      <c r="G736" s="8">
        <v>2892</v>
      </c>
      <c r="H736" s="25">
        <v>3930</v>
      </c>
    </row>
    <row r="737" spans="1:8" ht="47.25" hidden="1" outlineLevel="1">
      <c r="A737" s="4" t="s">
        <v>972</v>
      </c>
      <c r="B737" s="7" t="s">
        <v>282</v>
      </c>
      <c r="C737" s="6" t="s">
        <v>1176</v>
      </c>
      <c r="D737" s="7" t="s">
        <v>151</v>
      </c>
      <c r="E737" s="7" t="s">
        <v>151</v>
      </c>
      <c r="F737" s="7" t="s">
        <v>151</v>
      </c>
      <c r="G737" s="8">
        <v>2122</v>
      </c>
      <c r="H737" s="25">
        <v>2885</v>
      </c>
    </row>
    <row r="738" spans="1:8" ht="63" hidden="1" outlineLevel="1">
      <c r="A738" s="4" t="s">
        <v>973</v>
      </c>
      <c r="B738" s="10" t="s">
        <v>283</v>
      </c>
      <c r="C738" s="2" t="s">
        <v>1219</v>
      </c>
      <c r="D738" s="7" t="s">
        <v>151</v>
      </c>
      <c r="E738" s="7" t="s">
        <v>151</v>
      </c>
      <c r="F738" s="7" t="s">
        <v>151</v>
      </c>
      <c r="G738" s="8">
        <v>600</v>
      </c>
      <c r="H738" s="25">
        <v>800</v>
      </c>
    </row>
    <row r="739" spans="1:8" ht="63" hidden="1" outlineLevel="1">
      <c r="A739" s="4" t="s">
        <v>974</v>
      </c>
      <c r="B739" s="10" t="s">
        <v>284</v>
      </c>
      <c r="C739" s="2" t="s">
        <v>1177</v>
      </c>
      <c r="D739" s="7" t="s">
        <v>151</v>
      </c>
      <c r="E739" s="7" t="s">
        <v>151</v>
      </c>
      <c r="F739" s="7" t="s">
        <v>151</v>
      </c>
      <c r="G739" s="8">
        <v>4078</v>
      </c>
      <c r="H739" s="25">
        <v>5545</v>
      </c>
    </row>
    <row r="740" spans="1:8" ht="63" hidden="1" outlineLevel="1">
      <c r="A740" s="4" t="s">
        <v>975</v>
      </c>
      <c r="B740" s="10" t="s">
        <v>285</v>
      </c>
      <c r="C740" s="2" t="s">
        <v>1178</v>
      </c>
      <c r="D740" s="7" t="s">
        <v>151</v>
      </c>
      <c r="E740" s="7" t="s">
        <v>151</v>
      </c>
      <c r="F740" s="7" t="s">
        <v>151</v>
      </c>
      <c r="G740" s="8">
        <v>3259</v>
      </c>
      <c r="H740" s="25">
        <v>4430</v>
      </c>
    </row>
    <row r="741" spans="1:8" ht="31.5" hidden="1" outlineLevel="1">
      <c r="A741" s="4" t="s">
        <v>976</v>
      </c>
      <c r="B741" s="10" t="s">
        <v>1222</v>
      </c>
      <c r="C741" s="2" t="s">
        <v>1179</v>
      </c>
      <c r="D741" s="7" t="s">
        <v>151</v>
      </c>
      <c r="E741" s="7" t="s">
        <v>151</v>
      </c>
      <c r="F741" s="7" t="s">
        <v>151</v>
      </c>
      <c r="G741" s="8">
        <v>5506</v>
      </c>
      <c r="H741" s="8">
        <v>7485</v>
      </c>
    </row>
    <row r="742" spans="1:8" ht="47.25" hidden="1" outlineLevel="1">
      <c r="A742" s="4" t="s">
        <v>977</v>
      </c>
      <c r="B742" s="10" t="s">
        <v>286</v>
      </c>
      <c r="C742" s="2" t="s">
        <v>1223</v>
      </c>
      <c r="D742" s="7" t="s">
        <v>151</v>
      </c>
      <c r="E742" s="7" t="s">
        <v>151</v>
      </c>
      <c r="F742" s="7" t="s">
        <v>151</v>
      </c>
      <c r="G742" s="8">
        <v>3261</v>
      </c>
      <c r="H742" s="25">
        <v>4430</v>
      </c>
    </row>
    <row r="743" spans="1:8" ht="47.25" hidden="1" outlineLevel="1">
      <c r="A743" s="4" t="s">
        <v>978</v>
      </c>
      <c r="B743" s="7" t="s">
        <v>287</v>
      </c>
      <c r="C743" s="2" t="s">
        <v>1224</v>
      </c>
      <c r="D743" s="7" t="s">
        <v>151</v>
      </c>
      <c r="E743" s="7" t="s">
        <v>151</v>
      </c>
      <c r="F743" s="7" t="s">
        <v>151</v>
      </c>
      <c r="G743" s="8">
        <v>3611</v>
      </c>
      <c r="H743" s="25">
        <v>4910</v>
      </c>
    </row>
    <row r="744" spans="1:8" ht="47.25" hidden="1" outlineLevel="1">
      <c r="A744" s="4" t="s">
        <v>979</v>
      </c>
      <c r="B744" s="10" t="s">
        <v>288</v>
      </c>
      <c r="C744" s="2" t="s">
        <v>289</v>
      </c>
      <c r="D744" s="7" t="s">
        <v>151</v>
      </c>
      <c r="E744" s="7" t="s">
        <v>151</v>
      </c>
      <c r="F744" s="7" t="s">
        <v>151</v>
      </c>
      <c r="G744" s="8">
        <v>415</v>
      </c>
      <c r="H744" s="25">
        <v>600</v>
      </c>
    </row>
    <row r="745" spans="1:8" ht="63" hidden="1" outlineLevel="1">
      <c r="A745" s="4" t="s">
        <v>980</v>
      </c>
      <c r="B745" s="14" t="s">
        <v>1220</v>
      </c>
      <c r="C745" s="41" t="s">
        <v>415</v>
      </c>
      <c r="D745" s="7" t="s">
        <v>151</v>
      </c>
      <c r="E745" s="7" t="s">
        <v>151</v>
      </c>
      <c r="F745" s="7" t="s">
        <v>151</v>
      </c>
      <c r="G745" s="14">
        <v>800</v>
      </c>
      <c r="H745" s="25">
        <v>1100</v>
      </c>
    </row>
    <row r="746" spans="1:8" ht="78.75" hidden="1" outlineLevel="1">
      <c r="A746" s="4" t="s">
        <v>1023</v>
      </c>
      <c r="B746" s="14" t="s">
        <v>413</v>
      </c>
      <c r="C746" s="41" t="s">
        <v>414</v>
      </c>
      <c r="D746" s="7" t="s">
        <v>151</v>
      </c>
      <c r="E746" s="7" t="s">
        <v>151</v>
      </c>
      <c r="F746" s="7" t="s">
        <v>151</v>
      </c>
      <c r="G746" s="14">
        <v>675</v>
      </c>
      <c r="H746" s="25">
        <v>920</v>
      </c>
    </row>
    <row r="747" spans="1:8" ht="63" hidden="1" outlineLevel="1">
      <c r="A747" s="4" t="s">
        <v>1024</v>
      </c>
      <c r="B747" s="10" t="s">
        <v>290</v>
      </c>
      <c r="C747" s="6" t="s">
        <v>291</v>
      </c>
      <c r="D747" s="7" t="s">
        <v>151</v>
      </c>
      <c r="E747" s="7" t="s">
        <v>151</v>
      </c>
      <c r="F747" s="7" t="s">
        <v>151</v>
      </c>
      <c r="G747" s="8">
        <v>135</v>
      </c>
      <c r="H747" s="25">
        <v>184</v>
      </c>
    </row>
    <row r="748" spans="1:8" ht="47.25" hidden="1" outlineLevel="1">
      <c r="A748" s="4" t="s">
        <v>1025</v>
      </c>
      <c r="B748" s="7" t="s">
        <v>292</v>
      </c>
      <c r="C748" s="2" t="s">
        <v>293</v>
      </c>
      <c r="D748" s="7" t="s">
        <v>151</v>
      </c>
      <c r="E748" s="7" t="s">
        <v>151</v>
      </c>
      <c r="F748" s="7" t="s">
        <v>151</v>
      </c>
      <c r="G748" s="8">
        <v>2970</v>
      </c>
      <c r="H748" s="25">
        <v>4030</v>
      </c>
    </row>
    <row r="749" spans="1:8" ht="31.5" hidden="1" outlineLevel="1">
      <c r="A749" s="4" t="s">
        <v>1026</v>
      </c>
      <c r="B749" s="7" t="s">
        <v>294</v>
      </c>
      <c r="C749" s="6" t="s">
        <v>295</v>
      </c>
      <c r="D749" s="7" t="s">
        <v>151</v>
      </c>
      <c r="E749" s="7" t="s">
        <v>151</v>
      </c>
      <c r="F749" s="7" t="s">
        <v>151</v>
      </c>
      <c r="G749" s="8">
        <v>897</v>
      </c>
      <c r="H749" s="25">
        <v>1220</v>
      </c>
    </row>
    <row r="750" spans="1:8" ht="63" hidden="1" outlineLevel="1">
      <c r="A750" s="4" t="s">
        <v>1011</v>
      </c>
      <c r="B750" s="7" t="s">
        <v>296</v>
      </c>
      <c r="C750" s="6" t="s">
        <v>297</v>
      </c>
      <c r="D750" s="7" t="s">
        <v>151</v>
      </c>
      <c r="E750" s="7" t="s">
        <v>151</v>
      </c>
      <c r="F750" s="7" t="s">
        <v>151</v>
      </c>
      <c r="G750" s="8">
        <v>4147</v>
      </c>
      <c r="H750" s="25">
        <v>5630</v>
      </c>
    </row>
    <row r="751" spans="1:8" ht="63" hidden="1" outlineLevel="1">
      <c r="A751" s="4" t="s">
        <v>1014</v>
      </c>
      <c r="B751" s="10" t="s">
        <v>298</v>
      </c>
      <c r="C751" s="2" t="s">
        <v>299</v>
      </c>
      <c r="D751" s="7" t="s">
        <v>151</v>
      </c>
      <c r="E751" s="7" t="s">
        <v>151</v>
      </c>
      <c r="F751" s="7" t="s">
        <v>151</v>
      </c>
      <c r="G751" s="8">
        <v>423</v>
      </c>
      <c r="H751" s="25">
        <v>580</v>
      </c>
    </row>
    <row r="752" spans="1:8" ht="63" hidden="1" outlineLevel="1">
      <c r="A752" s="4" t="s">
        <v>1017</v>
      </c>
      <c r="B752" s="10" t="s">
        <v>300</v>
      </c>
      <c r="C752" s="2" t="s">
        <v>301</v>
      </c>
      <c r="D752" s="7" t="s">
        <v>151</v>
      </c>
      <c r="E752" s="7" t="s">
        <v>151</v>
      </c>
      <c r="F752" s="7" t="s">
        <v>151</v>
      </c>
      <c r="G752" s="8">
        <v>606</v>
      </c>
      <c r="H752" s="25">
        <v>820</v>
      </c>
    </row>
    <row r="753" spans="1:8" ht="78.75" hidden="1" outlineLevel="1">
      <c r="A753" s="4" t="s">
        <v>1020</v>
      </c>
      <c r="B753" s="10" t="s">
        <v>302</v>
      </c>
      <c r="C753" s="2" t="s">
        <v>303</v>
      </c>
      <c r="D753" s="7" t="s">
        <v>151</v>
      </c>
      <c r="E753" s="7" t="s">
        <v>151</v>
      </c>
      <c r="F753" s="7" t="s">
        <v>151</v>
      </c>
      <c r="G753" s="8">
        <v>789</v>
      </c>
      <c r="H753" s="25">
        <v>1070</v>
      </c>
    </row>
    <row r="754" spans="1:8" ht="78.75" hidden="1" outlineLevel="1">
      <c r="A754" s="4" t="s">
        <v>1027</v>
      </c>
      <c r="B754" s="7" t="s">
        <v>304</v>
      </c>
      <c r="C754" s="6" t="s">
        <v>305</v>
      </c>
      <c r="D754" s="7" t="s">
        <v>151</v>
      </c>
      <c r="E754" s="7" t="s">
        <v>151</v>
      </c>
      <c r="F754" s="7" t="s">
        <v>151</v>
      </c>
      <c r="G754" s="8">
        <v>972</v>
      </c>
      <c r="H754" s="25">
        <v>1320</v>
      </c>
    </row>
    <row r="755" spans="1:8" ht="78.75" hidden="1" outlineLevel="1">
      <c r="A755" s="4" t="s">
        <v>1002</v>
      </c>
      <c r="B755" s="7" t="s">
        <v>306</v>
      </c>
      <c r="C755" s="6" t="s">
        <v>307</v>
      </c>
      <c r="D755" s="7" t="s">
        <v>151</v>
      </c>
      <c r="E755" s="7" t="s">
        <v>151</v>
      </c>
      <c r="F755" s="7" t="s">
        <v>151</v>
      </c>
      <c r="G755" s="8">
        <v>1154</v>
      </c>
      <c r="H755" s="25">
        <v>1570</v>
      </c>
    </row>
    <row r="756" spans="1:8" ht="78.75" hidden="1" outlineLevel="1">
      <c r="A756" s="4" t="s">
        <v>1030</v>
      </c>
      <c r="B756" s="7" t="s">
        <v>308</v>
      </c>
      <c r="C756" s="6" t="s">
        <v>309</v>
      </c>
      <c r="D756" s="7" t="s">
        <v>151</v>
      </c>
      <c r="E756" s="7" t="s">
        <v>151</v>
      </c>
      <c r="F756" s="7" t="s">
        <v>151</v>
      </c>
      <c r="G756" s="8">
        <v>1337</v>
      </c>
      <c r="H756" s="25">
        <v>1820</v>
      </c>
    </row>
    <row r="757" spans="1:8" ht="78.75" hidden="1" outlineLevel="1">
      <c r="A757" s="4" t="s">
        <v>1032</v>
      </c>
      <c r="B757" s="7" t="s">
        <v>310</v>
      </c>
      <c r="C757" s="6" t="s">
        <v>311</v>
      </c>
      <c r="D757" s="7" t="s">
        <v>151</v>
      </c>
      <c r="E757" s="7" t="s">
        <v>151</v>
      </c>
      <c r="F757" s="7" t="s">
        <v>151</v>
      </c>
      <c r="G757" s="8">
        <v>1520</v>
      </c>
      <c r="H757" s="25">
        <v>2070</v>
      </c>
    </row>
    <row r="758" spans="1:8" ht="78.75" hidden="1" outlineLevel="1">
      <c r="A758" s="4" t="s">
        <v>1034</v>
      </c>
      <c r="B758" s="7" t="s">
        <v>312</v>
      </c>
      <c r="C758" s="6" t="s">
        <v>313</v>
      </c>
      <c r="D758" s="7" t="s">
        <v>151</v>
      </c>
      <c r="E758" s="7" t="s">
        <v>151</v>
      </c>
      <c r="F758" s="7" t="s">
        <v>151</v>
      </c>
      <c r="G758" s="8">
        <v>1701</v>
      </c>
      <c r="H758" s="25">
        <v>2315</v>
      </c>
    </row>
    <row r="759" spans="1:8" ht="15.75" hidden="1" outlineLevel="1">
      <c r="A759" s="4" t="s">
        <v>1036</v>
      </c>
      <c r="B759" s="7" t="s">
        <v>314</v>
      </c>
      <c r="C759" s="6" t="s">
        <v>315</v>
      </c>
      <c r="D759" s="7" t="s">
        <v>151</v>
      </c>
      <c r="E759" s="7" t="s">
        <v>151</v>
      </c>
      <c r="F759" s="7" t="s">
        <v>151</v>
      </c>
      <c r="G759" s="8">
        <v>183</v>
      </c>
      <c r="H759" s="25">
        <v>250</v>
      </c>
    </row>
    <row r="760" spans="1:8" ht="31.5" hidden="1" outlineLevel="1">
      <c r="A760" s="4" t="s">
        <v>1039</v>
      </c>
      <c r="B760" s="24" t="s">
        <v>316</v>
      </c>
      <c r="C760" s="9" t="s">
        <v>317</v>
      </c>
      <c r="D760" s="7" t="s">
        <v>151</v>
      </c>
      <c r="E760" s="7" t="s">
        <v>151</v>
      </c>
      <c r="F760" s="7" t="s">
        <v>151</v>
      </c>
      <c r="G760" s="8">
        <v>3165</v>
      </c>
      <c r="H760" s="25">
        <v>4300</v>
      </c>
    </row>
    <row r="761" spans="1:8" ht="31.5" hidden="1" outlineLevel="1">
      <c r="A761" s="4" t="s">
        <v>1041</v>
      </c>
      <c r="B761" s="24" t="s">
        <v>318</v>
      </c>
      <c r="C761" s="9" t="s">
        <v>319</v>
      </c>
      <c r="D761" s="7" t="s">
        <v>151</v>
      </c>
      <c r="E761" s="7" t="s">
        <v>151</v>
      </c>
      <c r="F761" s="7" t="s">
        <v>151</v>
      </c>
      <c r="G761" s="8">
        <v>2936</v>
      </c>
      <c r="H761" s="25">
        <v>3990</v>
      </c>
    </row>
    <row r="762" spans="1:8" ht="15.75" hidden="1" outlineLevel="1">
      <c r="A762" s="4" t="s">
        <v>1043</v>
      </c>
      <c r="B762" s="7"/>
      <c r="C762" s="6" t="s">
        <v>320</v>
      </c>
      <c r="D762" s="7" t="s">
        <v>151</v>
      </c>
      <c r="E762" s="7" t="s">
        <v>151</v>
      </c>
      <c r="F762" s="7"/>
      <c r="G762" s="8"/>
      <c r="H762" s="25"/>
    </row>
    <row r="763" spans="1:8" ht="31.5" hidden="1" outlineLevel="1">
      <c r="A763" s="4" t="s">
        <v>1045</v>
      </c>
      <c r="B763" s="10" t="s">
        <v>324</v>
      </c>
      <c r="C763" s="6" t="s">
        <v>325</v>
      </c>
      <c r="D763" s="7" t="s">
        <v>151</v>
      </c>
      <c r="E763" s="7" t="s">
        <v>151</v>
      </c>
      <c r="F763" s="7" t="s">
        <v>389</v>
      </c>
      <c r="G763" s="8">
        <v>354</v>
      </c>
      <c r="H763" s="25">
        <v>480</v>
      </c>
    </row>
    <row r="764" spans="1:8" ht="31.5" hidden="1" outlineLevel="1">
      <c r="A764" s="4" t="s">
        <v>1047</v>
      </c>
      <c r="B764" s="10" t="s">
        <v>1180</v>
      </c>
      <c r="C764" s="6" t="s">
        <v>1181</v>
      </c>
      <c r="D764" s="7" t="s">
        <v>151</v>
      </c>
      <c r="E764" s="7" t="s">
        <v>151</v>
      </c>
      <c r="F764" s="7" t="s">
        <v>389</v>
      </c>
      <c r="G764" s="8">
        <v>454</v>
      </c>
      <c r="H764" s="25">
        <v>610</v>
      </c>
    </row>
    <row r="765" spans="1:8" ht="47.25" hidden="1" outlineLevel="1">
      <c r="A765" s="4" t="s">
        <v>1049</v>
      </c>
      <c r="B765" s="10" t="s">
        <v>326</v>
      </c>
      <c r="C765" s="6" t="s">
        <v>327</v>
      </c>
      <c r="D765" s="7" t="s">
        <v>151</v>
      </c>
      <c r="E765" s="7" t="s">
        <v>151</v>
      </c>
      <c r="F765" s="7" t="s">
        <v>389</v>
      </c>
      <c r="G765" s="8">
        <v>443</v>
      </c>
      <c r="H765" s="25">
        <v>600</v>
      </c>
    </row>
    <row r="766" spans="1:8" ht="47.25" hidden="1" outlineLevel="1">
      <c r="A766" s="4" t="s">
        <v>1051</v>
      </c>
      <c r="B766" s="10" t="s">
        <v>1182</v>
      </c>
      <c r="C766" s="6" t="s">
        <v>1183</v>
      </c>
      <c r="D766" s="7" t="s">
        <v>151</v>
      </c>
      <c r="E766" s="7" t="s">
        <v>151</v>
      </c>
      <c r="F766" s="7" t="s">
        <v>389</v>
      </c>
      <c r="G766" s="8">
        <v>543</v>
      </c>
      <c r="H766" s="25">
        <v>740</v>
      </c>
    </row>
    <row r="767" spans="1:8" ht="47.25" hidden="1" outlineLevel="1">
      <c r="A767" s="4" t="s">
        <v>1005</v>
      </c>
      <c r="B767" s="10" t="s">
        <v>328</v>
      </c>
      <c r="C767" s="6" t="s">
        <v>329</v>
      </c>
      <c r="D767" s="7" t="s">
        <v>151</v>
      </c>
      <c r="E767" s="7" t="s">
        <v>151</v>
      </c>
      <c r="F767" s="7" t="s">
        <v>389</v>
      </c>
      <c r="G767" s="8">
        <v>669</v>
      </c>
      <c r="H767" s="25">
        <v>900</v>
      </c>
    </row>
    <row r="768" spans="1:8" ht="47.25" hidden="1" outlineLevel="1">
      <c r="A768" s="4" t="s">
        <v>1056</v>
      </c>
      <c r="B768" s="10" t="s">
        <v>330</v>
      </c>
      <c r="C768" s="6" t="s">
        <v>331</v>
      </c>
      <c r="D768" s="7" t="s">
        <v>151</v>
      </c>
      <c r="E768" s="7" t="s">
        <v>151</v>
      </c>
      <c r="F768" s="7" t="s">
        <v>389</v>
      </c>
      <c r="G768" s="8">
        <v>450</v>
      </c>
      <c r="H768" s="25">
        <v>610</v>
      </c>
    </row>
    <row r="769" spans="1:8" ht="47.25" hidden="1" outlineLevel="1">
      <c r="A769" s="4" t="s">
        <v>1059</v>
      </c>
      <c r="B769" s="10" t="s">
        <v>1184</v>
      </c>
      <c r="C769" s="6" t="s">
        <v>1185</v>
      </c>
      <c r="D769" s="7" t="s">
        <v>151</v>
      </c>
      <c r="E769" s="7" t="s">
        <v>151</v>
      </c>
      <c r="F769" s="7" t="s">
        <v>389</v>
      </c>
      <c r="G769" s="8">
        <v>550</v>
      </c>
      <c r="H769" s="25">
        <v>740</v>
      </c>
    </row>
    <row r="770" spans="1:8" ht="47.25" hidden="1" outlineLevel="1">
      <c r="A770" s="4" t="s">
        <v>1062</v>
      </c>
      <c r="B770" s="10" t="s">
        <v>332</v>
      </c>
      <c r="C770" s="6" t="s">
        <v>333</v>
      </c>
      <c r="D770" s="7" t="s">
        <v>151</v>
      </c>
      <c r="E770" s="7" t="s">
        <v>151</v>
      </c>
      <c r="F770" s="7" t="s">
        <v>389</v>
      </c>
      <c r="G770" s="8">
        <v>676</v>
      </c>
      <c r="H770" s="25">
        <v>910</v>
      </c>
    </row>
    <row r="771" spans="1:8" s="48" customFormat="1" ht="47.25" hidden="1" outlineLevel="1">
      <c r="A771" s="4" t="s">
        <v>1065</v>
      </c>
      <c r="B771" s="10" t="s">
        <v>334</v>
      </c>
      <c r="C771" s="6" t="s">
        <v>335</v>
      </c>
      <c r="D771" s="7" t="s">
        <v>151</v>
      </c>
      <c r="E771" s="7" t="s">
        <v>151</v>
      </c>
      <c r="F771" s="7" t="s">
        <v>389</v>
      </c>
      <c r="G771" s="8">
        <v>1257</v>
      </c>
      <c r="H771" s="25">
        <v>1700</v>
      </c>
    </row>
    <row r="772" spans="1:8" s="48" customFormat="1" ht="31.5" hidden="1" outlineLevel="1">
      <c r="A772" s="4" t="s">
        <v>1068</v>
      </c>
      <c r="B772" s="10" t="s">
        <v>336</v>
      </c>
      <c r="C772" s="6" t="s">
        <v>337</v>
      </c>
      <c r="D772" s="7" t="s">
        <v>151</v>
      </c>
      <c r="E772" s="7" t="s">
        <v>151</v>
      </c>
      <c r="F772" s="7" t="s">
        <v>390</v>
      </c>
      <c r="G772" s="8">
        <v>53</v>
      </c>
      <c r="H772" s="25">
        <v>75</v>
      </c>
    </row>
    <row r="773" spans="1:8" ht="31.5" hidden="1" outlineLevel="1">
      <c r="A773" s="4"/>
      <c r="B773" s="10"/>
      <c r="C773" s="58" t="s">
        <v>1186</v>
      </c>
      <c r="D773" s="10"/>
      <c r="E773" s="7" t="s">
        <v>151</v>
      </c>
      <c r="F773" s="7"/>
      <c r="G773" s="10"/>
      <c r="H773" s="25"/>
    </row>
    <row r="774" spans="1:8" ht="78.75" hidden="1" outlineLevel="1">
      <c r="A774" s="4" t="s">
        <v>1070</v>
      </c>
      <c r="B774" s="21" t="s">
        <v>1187</v>
      </c>
      <c r="C774" s="40" t="s">
        <v>1188</v>
      </c>
      <c r="D774" s="10" t="s">
        <v>1522</v>
      </c>
      <c r="E774" s="7" t="s">
        <v>151</v>
      </c>
      <c r="F774" s="7" t="s">
        <v>388</v>
      </c>
      <c r="G774" s="10">
        <v>178</v>
      </c>
      <c r="H774" s="25" t="s">
        <v>1310</v>
      </c>
    </row>
    <row r="775" spans="1:8" ht="31.5" hidden="1" outlineLevel="1">
      <c r="A775" s="4" t="s">
        <v>1073</v>
      </c>
      <c r="B775" s="21" t="s">
        <v>1189</v>
      </c>
      <c r="C775" s="40" t="s">
        <v>1190</v>
      </c>
      <c r="D775" s="10" t="s">
        <v>151</v>
      </c>
      <c r="E775" s="7" t="s">
        <v>151</v>
      </c>
      <c r="F775" s="7" t="s">
        <v>388</v>
      </c>
      <c r="G775" s="10">
        <v>163</v>
      </c>
      <c r="H775" s="25" t="s">
        <v>1324</v>
      </c>
    </row>
    <row r="776" spans="1:8" ht="31.5" hidden="1" outlineLevel="1">
      <c r="A776" s="4" t="s">
        <v>1076</v>
      </c>
      <c r="B776" s="14" t="s">
        <v>1191</v>
      </c>
      <c r="C776" s="41" t="s">
        <v>1192</v>
      </c>
      <c r="D776" s="10" t="s">
        <v>151</v>
      </c>
      <c r="E776" s="7" t="s">
        <v>151</v>
      </c>
      <c r="F776" s="7" t="s">
        <v>388</v>
      </c>
      <c r="G776" s="10">
        <v>885</v>
      </c>
      <c r="H776" s="25" t="s">
        <v>1323</v>
      </c>
    </row>
    <row r="777" spans="1:8" ht="31.5" hidden="1" outlineLevel="1">
      <c r="A777" s="4" t="s">
        <v>1079</v>
      </c>
      <c r="B777" s="14" t="s">
        <v>1193</v>
      </c>
      <c r="C777" s="41" t="s">
        <v>1194</v>
      </c>
      <c r="D777" s="10" t="s">
        <v>151</v>
      </c>
      <c r="E777" s="7" t="s">
        <v>151</v>
      </c>
      <c r="F777" s="7" t="s">
        <v>388</v>
      </c>
      <c r="G777" s="10">
        <v>984</v>
      </c>
      <c r="H777" s="25" t="s">
        <v>1322</v>
      </c>
    </row>
    <row r="778" spans="1:8" ht="31.5" hidden="1" outlineLevel="1">
      <c r="A778" s="4" t="s">
        <v>1082</v>
      </c>
      <c r="B778" s="14" t="s">
        <v>1195</v>
      </c>
      <c r="C778" s="2" t="s">
        <v>1196</v>
      </c>
      <c r="D778" s="10" t="s">
        <v>151</v>
      </c>
      <c r="E778" s="7" t="s">
        <v>151</v>
      </c>
      <c r="F778" s="7" t="s">
        <v>388</v>
      </c>
      <c r="G778" s="10">
        <v>508</v>
      </c>
      <c r="H778" s="25" t="s">
        <v>1321</v>
      </c>
    </row>
    <row r="779" spans="1:8" ht="31.5" hidden="1" outlineLevel="1">
      <c r="A779" s="4" t="s">
        <v>1085</v>
      </c>
      <c r="B779" s="14" t="s">
        <v>1195</v>
      </c>
      <c r="C779" s="2" t="s">
        <v>1197</v>
      </c>
      <c r="D779" s="10" t="s">
        <v>151</v>
      </c>
      <c r="E779" s="7" t="s">
        <v>151</v>
      </c>
      <c r="F779" s="7" t="s">
        <v>388</v>
      </c>
      <c r="G779" s="10">
        <v>335</v>
      </c>
      <c r="H779" s="25" t="s">
        <v>1308</v>
      </c>
    </row>
    <row r="780" spans="1:8" ht="31.5" hidden="1" outlineLevel="1">
      <c r="A780" s="4" t="s">
        <v>1088</v>
      </c>
      <c r="B780" s="14" t="s">
        <v>1198</v>
      </c>
      <c r="C780" s="41" t="s">
        <v>1199</v>
      </c>
      <c r="D780" s="10" t="s">
        <v>151</v>
      </c>
      <c r="E780" s="7" t="s">
        <v>151</v>
      </c>
      <c r="F780" s="7" t="s">
        <v>388</v>
      </c>
      <c r="G780" s="10">
        <v>958</v>
      </c>
      <c r="H780" s="25" t="s">
        <v>1320</v>
      </c>
    </row>
    <row r="781" spans="1:8" ht="47.25" hidden="1" outlineLevel="1">
      <c r="A781" s="4" t="s">
        <v>1003</v>
      </c>
      <c r="B781" s="14" t="s">
        <v>1200</v>
      </c>
      <c r="C781" s="41" t="s">
        <v>1201</v>
      </c>
      <c r="D781" s="10" t="s">
        <v>151</v>
      </c>
      <c r="E781" s="7" t="s">
        <v>151</v>
      </c>
      <c r="F781" s="7" t="s">
        <v>388</v>
      </c>
      <c r="G781" s="10">
        <v>1146</v>
      </c>
      <c r="H781" s="25" t="s">
        <v>1319</v>
      </c>
    </row>
    <row r="782" spans="1:8" ht="31.5" hidden="1" outlineLevel="1">
      <c r="A782" s="4" t="s">
        <v>1093</v>
      </c>
      <c r="B782" s="14" t="s">
        <v>1202</v>
      </c>
      <c r="C782" s="41" t="s">
        <v>1203</v>
      </c>
      <c r="D782" s="10" t="s">
        <v>151</v>
      </c>
      <c r="E782" s="7" t="s">
        <v>151</v>
      </c>
      <c r="F782" s="7" t="s">
        <v>388</v>
      </c>
      <c r="G782" s="10">
        <v>1254</v>
      </c>
      <c r="H782" s="25" t="s">
        <v>1309</v>
      </c>
    </row>
    <row r="783" spans="1:8" ht="31.5" hidden="1" outlineLevel="1">
      <c r="A783" s="4" t="s">
        <v>1096</v>
      </c>
      <c r="B783" s="14" t="s">
        <v>1294</v>
      </c>
      <c r="C783" s="2" t="s">
        <v>1204</v>
      </c>
      <c r="D783" s="10" t="s">
        <v>151</v>
      </c>
      <c r="E783" s="7" t="s">
        <v>151</v>
      </c>
      <c r="F783" s="7" t="s">
        <v>388</v>
      </c>
      <c r="G783" s="10">
        <v>949</v>
      </c>
      <c r="H783" s="25" t="s">
        <v>1318</v>
      </c>
    </row>
    <row r="784" spans="1:8" ht="31.5" hidden="1" outlineLevel="1">
      <c r="A784" s="4" t="s">
        <v>1099</v>
      </c>
      <c r="B784" s="24" t="s">
        <v>1205</v>
      </c>
      <c r="C784" s="2" t="s">
        <v>1206</v>
      </c>
      <c r="D784" s="10" t="s">
        <v>151</v>
      </c>
      <c r="E784" s="7" t="s">
        <v>151</v>
      </c>
      <c r="F784" s="7" t="s">
        <v>388</v>
      </c>
      <c r="G784" s="10">
        <v>72</v>
      </c>
      <c r="H784" s="25" t="s">
        <v>1317</v>
      </c>
    </row>
    <row r="785" spans="1:8" ht="31.5" hidden="1" outlineLevel="1">
      <c r="A785" s="4" t="s">
        <v>1102</v>
      </c>
      <c r="B785" s="24" t="s">
        <v>1207</v>
      </c>
      <c r="C785" s="2" t="s">
        <v>1208</v>
      </c>
      <c r="D785" s="10" t="s">
        <v>151</v>
      </c>
      <c r="E785" s="7" t="s">
        <v>151</v>
      </c>
      <c r="F785" s="7" t="s">
        <v>388</v>
      </c>
      <c r="G785" s="10">
        <v>72</v>
      </c>
      <c r="H785" s="25" t="s">
        <v>1317</v>
      </c>
    </row>
    <row r="786" spans="1:8" ht="31.5" hidden="1" outlineLevel="1">
      <c r="A786" s="4" t="s">
        <v>1105</v>
      </c>
      <c r="B786" s="24" t="s">
        <v>1209</v>
      </c>
      <c r="C786" s="2" t="s">
        <v>1210</v>
      </c>
      <c r="D786" s="10" t="s">
        <v>151</v>
      </c>
      <c r="E786" s="7" t="s">
        <v>151</v>
      </c>
      <c r="F786" s="7" t="s">
        <v>388</v>
      </c>
      <c r="G786" s="10">
        <v>72</v>
      </c>
      <c r="H786" s="25" t="s">
        <v>1317</v>
      </c>
    </row>
    <row r="787" spans="1:8" ht="31.5" hidden="1" outlineLevel="1">
      <c r="A787" s="4" t="s">
        <v>1108</v>
      </c>
      <c r="B787" s="24" t="s">
        <v>1211</v>
      </c>
      <c r="C787" s="2" t="s">
        <v>1212</v>
      </c>
      <c r="D787" s="10" t="s">
        <v>151</v>
      </c>
      <c r="E787" s="7" t="s">
        <v>151</v>
      </c>
      <c r="F787" s="7" t="s">
        <v>388</v>
      </c>
      <c r="G787" s="10">
        <v>72</v>
      </c>
      <c r="H787" s="25" t="s">
        <v>1317</v>
      </c>
    </row>
    <row r="788" spans="1:8" ht="31.5" hidden="1" outlineLevel="1">
      <c r="A788" s="4" t="s">
        <v>1111</v>
      </c>
      <c r="B788" s="24" t="s">
        <v>1523</v>
      </c>
      <c r="C788" s="2" t="s">
        <v>1213</v>
      </c>
      <c r="D788" s="10" t="s">
        <v>151</v>
      </c>
      <c r="E788" s="7" t="s">
        <v>151</v>
      </c>
      <c r="F788" s="7" t="s">
        <v>388</v>
      </c>
      <c r="G788" s="10">
        <v>1075</v>
      </c>
      <c r="H788" s="25" t="s">
        <v>1316</v>
      </c>
    </row>
    <row r="789" spans="1:8" ht="31.5" hidden="1" outlineLevel="1">
      <c r="A789" s="4" t="s">
        <v>1114</v>
      </c>
      <c r="B789" s="24" t="s">
        <v>1205</v>
      </c>
      <c r="C789" s="2" t="s">
        <v>1206</v>
      </c>
      <c r="D789" s="10" t="s">
        <v>151</v>
      </c>
      <c r="E789" s="7" t="s">
        <v>151</v>
      </c>
      <c r="F789" s="7" t="s">
        <v>388</v>
      </c>
      <c r="G789" s="10">
        <v>145</v>
      </c>
      <c r="H789" s="25" t="s">
        <v>1314</v>
      </c>
    </row>
    <row r="790" spans="1:8" ht="31.5" hidden="1" outlineLevel="1">
      <c r="A790" s="4" t="s">
        <v>1117</v>
      </c>
      <c r="B790" s="24" t="s">
        <v>1207</v>
      </c>
      <c r="C790" s="2" t="s">
        <v>1208</v>
      </c>
      <c r="D790" s="10" t="s">
        <v>151</v>
      </c>
      <c r="E790" s="7" t="s">
        <v>151</v>
      </c>
      <c r="F790" s="7" t="s">
        <v>388</v>
      </c>
      <c r="G790" s="10">
        <v>145</v>
      </c>
      <c r="H790" s="25" t="s">
        <v>1314</v>
      </c>
    </row>
    <row r="791" spans="1:8" ht="31.5" hidden="1" outlineLevel="1">
      <c r="A791" s="4" t="s">
        <v>1120</v>
      </c>
      <c r="B791" s="24" t="s">
        <v>1209</v>
      </c>
      <c r="C791" s="2" t="s">
        <v>1210</v>
      </c>
      <c r="D791" s="10" t="s">
        <v>151</v>
      </c>
      <c r="E791" s="7" t="s">
        <v>151</v>
      </c>
      <c r="F791" s="7" t="s">
        <v>388</v>
      </c>
      <c r="G791" s="10">
        <v>145</v>
      </c>
      <c r="H791" s="25" t="s">
        <v>1314</v>
      </c>
    </row>
    <row r="792" spans="1:8" ht="31.5" hidden="1" outlineLevel="1">
      <c r="A792" s="4" t="s">
        <v>1123</v>
      </c>
      <c r="B792" s="24" t="s">
        <v>1211</v>
      </c>
      <c r="C792" s="2" t="s">
        <v>1214</v>
      </c>
      <c r="D792" s="10" t="s">
        <v>151</v>
      </c>
      <c r="E792" s="7" t="s">
        <v>151</v>
      </c>
      <c r="F792" s="7" t="s">
        <v>388</v>
      </c>
      <c r="G792" s="10">
        <v>145</v>
      </c>
      <c r="H792" s="25" t="s">
        <v>1314</v>
      </c>
    </row>
    <row r="793" spans="1:8" ht="31.5" hidden="1" outlineLevel="1">
      <c r="A793" s="4" t="s">
        <v>1126</v>
      </c>
      <c r="B793" s="24" t="s">
        <v>1215</v>
      </c>
      <c r="C793" s="2" t="s">
        <v>1216</v>
      </c>
      <c r="D793" s="10" t="s">
        <v>151</v>
      </c>
      <c r="E793" s="7" t="s">
        <v>151</v>
      </c>
      <c r="F793" s="7" t="s">
        <v>388</v>
      </c>
      <c r="G793" s="10">
        <v>48</v>
      </c>
      <c r="H793" s="25" t="s">
        <v>1096</v>
      </c>
    </row>
    <row r="794" spans="1:8" ht="31.5" hidden="1" outlineLevel="1">
      <c r="A794" s="4" t="s">
        <v>1006</v>
      </c>
      <c r="B794" s="21" t="s">
        <v>1217</v>
      </c>
      <c r="C794" s="2" t="s">
        <v>1218</v>
      </c>
      <c r="D794" s="10" t="s">
        <v>151</v>
      </c>
      <c r="E794" s="7" t="s">
        <v>151</v>
      </c>
      <c r="F794" s="7" t="s">
        <v>388</v>
      </c>
      <c r="G794" s="10">
        <v>216</v>
      </c>
      <c r="H794" s="25" t="s">
        <v>1315</v>
      </c>
    </row>
    <row r="795" spans="1:8" ht="31.5" hidden="1" outlineLevel="1">
      <c r="A795" s="21"/>
      <c r="B795" s="14"/>
      <c r="C795" s="45" t="s">
        <v>1292</v>
      </c>
      <c r="D795" s="16"/>
      <c r="E795" s="7" t="s">
        <v>151</v>
      </c>
      <c r="F795" s="80"/>
      <c r="G795" s="21"/>
      <c r="H795" s="15"/>
    </row>
    <row r="796" spans="1:8" ht="47.25" hidden="1" outlineLevel="1">
      <c r="A796" s="21">
        <v>77</v>
      </c>
      <c r="B796" s="14" t="s">
        <v>323</v>
      </c>
      <c r="C796" s="46" t="s">
        <v>1285</v>
      </c>
      <c r="D796" s="10" t="s">
        <v>151</v>
      </c>
      <c r="E796" s="7" t="s">
        <v>151</v>
      </c>
      <c r="F796" s="7" t="s">
        <v>388</v>
      </c>
      <c r="G796" s="21">
        <v>30</v>
      </c>
      <c r="H796" s="15" t="s">
        <v>1307</v>
      </c>
    </row>
    <row r="797" spans="1:8" ht="47.25" hidden="1" outlineLevel="1">
      <c r="A797" s="21">
        <v>78</v>
      </c>
      <c r="B797" s="14" t="s">
        <v>133</v>
      </c>
      <c r="C797" s="46" t="s">
        <v>1286</v>
      </c>
      <c r="D797" s="10" t="s">
        <v>151</v>
      </c>
      <c r="E797" s="7" t="s">
        <v>151</v>
      </c>
      <c r="F797" s="7" t="s">
        <v>388</v>
      </c>
      <c r="G797" s="21">
        <v>561</v>
      </c>
      <c r="H797" s="15" t="s">
        <v>1311</v>
      </c>
    </row>
    <row r="798" spans="1:8" ht="31.5" hidden="1" outlineLevel="1">
      <c r="A798" s="21">
        <v>79</v>
      </c>
      <c r="B798" s="10" t="s">
        <v>393</v>
      </c>
      <c r="C798" s="49" t="s">
        <v>394</v>
      </c>
      <c r="D798" s="10" t="s">
        <v>151</v>
      </c>
      <c r="E798" s="7" t="s">
        <v>151</v>
      </c>
      <c r="F798" s="24" t="s">
        <v>150</v>
      </c>
      <c r="G798" s="84">
        <v>180</v>
      </c>
      <c r="H798" s="15" t="s">
        <v>1310</v>
      </c>
    </row>
    <row r="799" spans="1:8" ht="47.25" hidden="1" outlineLevel="1">
      <c r="A799" s="21">
        <v>80</v>
      </c>
      <c r="B799" s="7" t="s">
        <v>1287</v>
      </c>
      <c r="C799" s="50" t="s">
        <v>1288</v>
      </c>
      <c r="D799" s="10" t="s">
        <v>1521</v>
      </c>
      <c r="E799" s="7" t="s">
        <v>151</v>
      </c>
      <c r="F799" s="7" t="s">
        <v>388</v>
      </c>
      <c r="G799" s="21">
        <v>60</v>
      </c>
      <c r="H799" s="15" t="s">
        <v>1296</v>
      </c>
    </row>
    <row r="800" spans="1:8" ht="78.75" hidden="1" outlineLevel="1">
      <c r="A800" s="21">
        <v>81</v>
      </c>
      <c r="B800" s="14" t="s">
        <v>134</v>
      </c>
      <c r="C800" s="46" t="s">
        <v>1289</v>
      </c>
      <c r="D800" s="10" t="s">
        <v>1522</v>
      </c>
      <c r="E800" s="7" t="s">
        <v>151</v>
      </c>
      <c r="F800" s="7" t="s">
        <v>388</v>
      </c>
      <c r="G800" s="21">
        <v>586</v>
      </c>
      <c r="H800" s="15" t="s">
        <v>1297</v>
      </c>
    </row>
    <row r="801" spans="1:8" ht="31.5" hidden="1" outlineLevel="1">
      <c r="A801" s="21">
        <v>82</v>
      </c>
      <c r="B801" s="14" t="s">
        <v>135</v>
      </c>
      <c r="C801" s="46" t="s">
        <v>1290</v>
      </c>
      <c r="D801" s="10" t="s">
        <v>151</v>
      </c>
      <c r="E801" s="7" t="s">
        <v>151</v>
      </c>
      <c r="F801" s="7" t="s">
        <v>388</v>
      </c>
      <c r="G801" s="21">
        <v>683</v>
      </c>
      <c r="H801" s="15" t="s">
        <v>1312</v>
      </c>
    </row>
    <row r="802" spans="1:8" ht="31.5" hidden="1" outlineLevel="1">
      <c r="A802" s="21">
        <v>83</v>
      </c>
      <c r="B802" s="14" t="s">
        <v>136</v>
      </c>
      <c r="C802" s="46" t="s">
        <v>1291</v>
      </c>
      <c r="D802" s="10" t="s">
        <v>151</v>
      </c>
      <c r="E802" s="7" t="s">
        <v>151</v>
      </c>
      <c r="F802" s="7" t="s">
        <v>388</v>
      </c>
      <c r="G802" s="21">
        <v>1563</v>
      </c>
      <c r="H802" s="15" t="s">
        <v>1313</v>
      </c>
    </row>
    <row r="803" spans="1:8" ht="15.75" collapsed="1">
      <c r="A803" s="85"/>
    </row>
    <row r="804" spans="1:8" ht="15.75">
      <c r="A804" s="85"/>
    </row>
    <row r="805" spans="1:8" ht="15.75">
      <c r="A805" s="85" t="s">
        <v>2431</v>
      </c>
      <c r="B805" s="85"/>
    </row>
    <row r="806" spans="1:8" ht="15.75">
      <c r="A806" s="340" t="s">
        <v>1596</v>
      </c>
      <c r="B806" s="340"/>
      <c r="C806" s="37"/>
    </row>
    <row r="807" spans="1:8" ht="15.75">
      <c r="C807" s="37"/>
    </row>
    <row r="808" spans="1:8" ht="15.75">
      <c r="C808" s="37"/>
    </row>
    <row r="809" spans="1:8" ht="15.75">
      <c r="C809" s="37"/>
    </row>
    <row r="810" spans="1:8" ht="15.75">
      <c r="C810" s="37"/>
    </row>
    <row r="811" spans="1:8" ht="15.75">
      <c r="C811" s="37"/>
    </row>
    <row r="812" spans="1:8" ht="15.75">
      <c r="C812" s="37"/>
    </row>
    <row r="813" spans="1:8" ht="15.75">
      <c r="C813" s="37"/>
    </row>
    <row r="814" spans="1:8" ht="15.75">
      <c r="C814" s="37"/>
    </row>
    <row r="815" spans="1:8" ht="15.75">
      <c r="C815" s="37"/>
    </row>
    <row r="816" spans="1:8" ht="15.75">
      <c r="C816" s="37"/>
    </row>
    <row r="817" spans="3:3" ht="15.75">
      <c r="C817" s="37"/>
    </row>
    <row r="818" spans="3:3" ht="15.75">
      <c r="C818" s="37"/>
    </row>
    <row r="819" spans="3:3" ht="15.75">
      <c r="C819" s="37"/>
    </row>
    <row r="820" spans="3:3" ht="15.75">
      <c r="C820" s="37"/>
    </row>
    <row r="821" spans="3:3" ht="15.75">
      <c r="C821" s="37"/>
    </row>
    <row r="822" spans="3:3" ht="15.75">
      <c r="C822" s="37"/>
    </row>
    <row r="823" spans="3:3" ht="15.75">
      <c r="C823" s="37"/>
    </row>
    <row r="824" spans="3:3" ht="15.75">
      <c r="C824" s="37"/>
    </row>
    <row r="825" spans="3:3" ht="15.75">
      <c r="C825" s="37"/>
    </row>
    <row r="826" spans="3:3" ht="15.75"/>
    <row r="827" spans="3:3" ht="15.75"/>
  </sheetData>
  <autoFilter ref="A4:H715">
    <filterColumn colId="6"/>
  </autoFilter>
  <mergeCells count="5">
    <mergeCell ref="A1:G1"/>
    <mergeCell ref="A2:G2"/>
    <mergeCell ref="A3:G3"/>
    <mergeCell ref="A806:B806"/>
    <mergeCell ref="B715:C715"/>
  </mergeCells>
  <hyperlinks>
    <hyperlink ref="G587" r:id="rId1" display="http://www.invitro.ua/розділ"/>
    <hyperlink ref="G588" r:id="rId2" display="http://www.invitro.ua/розділ"/>
  </hyperlinks>
  <pageMargins left="0.7" right="0.7" top="0.75" bottom="0.75" header="0.3" footer="0.3"/>
  <pageSetup paperSize="9" scale="65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H824"/>
  <sheetViews>
    <sheetView view="pageBreakPreview" topLeftCell="A254" zoomScaleNormal="100" zoomScaleSheetLayoutView="100" workbookViewId="0">
      <selection activeCell="B77" sqref="B77:F495"/>
    </sheetView>
  </sheetViews>
  <sheetFormatPr defaultColWidth="9.140625" defaultRowHeight="55.5" customHeight="1" outlineLevelRow="1" outlineLevelCol="1"/>
  <cols>
    <col min="1" max="1" width="6.85546875" style="37" customWidth="1"/>
    <col min="2" max="2" width="12.42578125" style="51" customWidth="1" outlineLevel="1"/>
    <col min="3" max="3" width="40" style="52" customWidth="1"/>
    <col min="4" max="4" width="18.5703125" style="37" customWidth="1"/>
    <col min="5" max="5" width="17.5703125" style="163" hidden="1" customWidth="1" outlineLevel="1"/>
    <col min="6" max="6" width="13.5703125" style="37" customWidth="1" collapsed="1"/>
    <col min="7" max="7" width="12.7109375" style="37" customWidth="1"/>
    <col min="8" max="8" width="12.140625" style="37" customWidth="1"/>
    <col min="9" max="16384" width="9.140625" style="37"/>
  </cols>
  <sheetData>
    <row r="1" spans="1:8" ht="15.75">
      <c r="A1" s="337" t="s">
        <v>1605</v>
      </c>
      <c r="B1" s="337"/>
      <c r="C1" s="337"/>
      <c r="D1" s="337"/>
      <c r="E1" s="337"/>
      <c r="F1" s="337"/>
      <c r="G1" s="337"/>
    </row>
    <row r="2" spans="1:8" ht="15.75">
      <c r="A2" s="338" t="s">
        <v>1597</v>
      </c>
      <c r="B2" s="338"/>
      <c r="C2" s="338"/>
      <c r="D2" s="338"/>
      <c r="E2" s="338"/>
      <c r="F2" s="338"/>
      <c r="G2" s="338"/>
    </row>
    <row r="3" spans="1:8" ht="15.75">
      <c r="A3" s="339"/>
      <c r="B3" s="339"/>
      <c r="C3" s="339"/>
      <c r="D3" s="339"/>
      <c r="E3" s="339"/>
      <c r="F3" s="339"/>
      <c r="G3" s="339"/>
    </row>
    <row r="4" spans="1:8" ht="47.25">
      <c r="A4" s="4" t="s">
        <v>0</v>
      </c>
      <c r="B4" s="4" t="s">
        <v>1</v>
      </c>
      <c r="C4" s="4" t="s">
        <v>2</v>
      </c>
      <c r="D4" s="4" t="s">
        <v>391</v>
      </c>
      <c r="E4" s="4" t="s">
        <v>1643</v>
      </c>
      <c r="F4" s="4" t="s">
        <v>3</v>
      </c>
      <c r="G4" s="4" t="s">
        <v>1293</v>
      </c>
      <c r="H4" s="8" t="s">
        <v>1524</v>
      </c>
    </row>
    <row r="5" spans="1:8" ht="31.5" hidden="1">
      <c r="A5" s="4"/>
      <c r="B5" s="4"/>
      <c r="C5" s="1" t="s">
        <v>5</v>
      </c>
      <c r="D5" s="7"/>
      <c r="E5" s="146"/>
      <c r="F5" s="4"/>
      <c r="G5" s="4"/>
      <c r="H5" s="16"/>
    </row>
    <row r="6" spans="1:8" ht="63" hidden="1">
      <c r="A6" s="19">
        <v>1</v>
      </c>
      <c r="B6" s="19"/>
      <c r="C6" s="20" t="s">
        <v>419</v>
      </c>
      <c r="D6" s="7" t="s">
        <v>1492</v>
      </c>
      <c r="E6" s="147"/>
      <c r="F6" s="20"/>
      <c r="G6" s="15"/>
      <c r="H6" s="16"/>
    </row>
    <row r="7" spans="1:8" ht="63" hidden="1">
      <c r="A7" s="15" t="s">
        <v>4</v>
      </c>
      <c r="B7" s="31" t="s">
        <v>420</v>
      </c>
      <c r="C7" s="16" t="s">
        <v>421</v>
      </c>
      <c r="D7" s="106" t="s">
        <v>151</v>
      </c>
      <c r="E7" s="205" t="s">
        <v>1652</v>
      </c>
      <c r="F7" s="107" t="s">
        <v>146</v>
      </c>
      <c r="G7" s="14">
        <v>29</v>
      </c>
      <c r="H7" s="10">
        <v>35</v>
      </c>
    </row>
    <row r="8" spans="1:8" ht="31.5" hidden="1">
      <c r="A8" s="17" t="s">
        <v>152</v>
      </c>
      <c r="B8" s="35" t="s">
        <v>422</v>
      </c>
      <c r="C8" s="26" t="s">
        <v>423</v>
      </c>
      <c r="D8" s="106" t="s">
        <v>151</v>
      </c>
      <c r="E8" s="205" t="s">
        <v>1644</v>
      </c>
      <c r="F8" s="108" t="s">
        <v>146</v>
      </c>
      <c r="G8" s="77">
        <v>5</v>
      </c>
      <c r="H8" s="10">
        <v>15</v>
      </c>
    </row>
    <row r="9" spans="1:8" ht="15.75" hidden="1">
      <c r="A9" s="15" t="s">
        <v>153</v>
      </c>
      <c r="B9" s="31" t="s">
        <v>424</v>
      </c>
      <c r="C9" s="16" t="s">
        <v>425</v>
      </c>
      <c r="D9" s="106" t="s">
        <v>151</v>
      </c>
      <c r="E9" s="205" t="s">
        <v>1645</v>
      </c>
      <c r="F9" s="109" t="s">
        <v>146</v>
      </c>
      <c r="G9" s="14">
        <v>49</v>
      </c>
      <c r="H9" s="10">
        <v>65</v>
      </c>
    </row>
    <row r="10" spans="1:8" ht="15.75" hidden="1">
      <c r="A10" s="15" t="s">
        <v>154</v>
      </c>
      <c r="B10" s="31" t="s">
        <v>426</v>
      </c>
      <c r="C10" s="16" t="s">
        <v>427</v>
      </c>
      <c r="D10" s="106" t="s">
        <v>151</v>
      </c>
      <c r="E10" s="205" t="s">
        <v>1646</v>
      </c>
      <c r="F10" s="109" t="s">
        <v>146</v>
      </c>
      <c r="G10" s="14">
        <v>8</v>
      </c>
      <c r="H10" s="10">
        <v>30</v>
      </c>
    </row>
    <row r="11" spans="1:8" ht="31.5" hidden="1">
      <c r="A11" s="15" t="s">
        <v>156</v>
      </c>
      <c r="B11" s="31" t="s">
        <v>428</v>
      </c>
      <c r="C11" s="16" t="s">
        <v>429</v>
      </c>
      <c r="D11" s="106" t="s">
        <v>151</v>
      </c>
      <c r="E11" s="205" t="s">
        <v>1647</v>
      </c>
      <c r="F11" s="109" t="s">
        <v>146</v>
      </c>
      <c r="G11" s="14">
        <v>13</v>
      </c>
      <c r="H11" s="10">
        <v>15</v>
      </c>
    </row>
    <row r="12" spans="1:8" ht="31.5" hidden="1">
      <c r="A12" s="15" t="s">
        <v>157</v>
      </c>
      <c r="B12" s="31" t="s">
        <v>430</v>
      </c>
      <c r="C12" s="16" t="s">
        <v>431</v>
      </c>
      <c r="D12" s="106" t="s">
        <v>151</v>
      </c>
      <c r="E12" s="205" t="s">
        <v>1648</v>
      </c>
      <c r="F12" s="109" t="s">
        <v>146</v>
      </c>
      <c r="G12" s="14">
        <v>21</v>
      </c>
      <c r="H12" s="10">
        <v>30</v>
      </c>
    </row>
    <row r="13" spans="1:8" ht="31.5" hidden="1">
      <c r="A13" s="15" t="s">
        <v>158</v>
      </c>
      <c r="B13" s="31" t="s">
        <v>432</v>
      </c>
      <c r="C13" s="16" t="s">
        <v>433</v>
      </c>
      <c r="D13" s="106" t="s">
        <v>151</v>
      </c>
      <c r="E13" s="205" t="s">
        <v>1649</v>
      </c>
      <c r="F13" s="109" t="s">
        <v>146</v>
      </c>
      <c r="G13" s="14">
        <v>30</v>
      </c>
      <c r="H13" s="10">
        <v>35</v>
      </c>
    </row>
    <row r="14" spans="1:8" ht="31.5" hidden="1">
      <c r="A14" s="15" t="s">
        <v>155</v>
      </c>
      <c r="B14" s="31" t="s">
        <v>434</v>
      </c>
      <c r="C14" s="16" t="s">
        <v>435</v>
      </c>
      <c r="D14" s="106" t="s">
        <v>151</v>
      </c>
      <c r="E14" s="205" t="s">
        <v>1650</v>
      </c>
      <c r="F14" s="109" t="s">
        <v>146</v>
      </c>
      <c r="G14" s="14">
        <v>27</v>
      </c>
      <c r="H14" s="10">
        <v>30</v>
      </c>
    </row>
    <row r="15" spans="1:8" ht="15.75" hidden="1">
      <c r="A15" s="15" t="s">
        <v>159</v>
      </c>
      <c r="B15" s="31" t="s">
        <v>436</v>
      </c>
      <c r="C15" s="16" t="s">
        <v>437</v>
      </c>
      <c r="D15" s="106" t="s">
        <v>151</v>
      </c>
      <c r="E15" s="205" t="s">
        <v>1651</v>
      </c>
      <c r="F15" s="109" t="s">
        <v>146</v>
      </c>
      <c r="G15" s="14">
        <v>29</v>
      </c>
      <c r="H15" s="10">
        <v>40</v>
      </c>
    </row>
    <row r="16" spans="1:8" s="259" customFormat="1" ht="63">
      <c r="A16" s="251" t="s">
        <v>160</v>
      </c>
      <c r="B16" s="252" t="s">
        <v>991</v>
      </c>
      <c r="C16" s="253" t="s">
        <v>15</v>
      </c>
      <c r="D16" s="7" t="s">
        <v>1492</v>
      </c>
      <c r="E16" s="255" t="s">
        <v>1712</v>
      </c>
      <c r="F16" s="256" t="s">
        <v>146</v>
      </c>
      <c r="G16" s="296">
        <v>26</v>
      </c>
      <c r="H16" s="258">
        <v>35</v>
      </c>
    </row>
    <row r="17" spans="1:8" s="259" customFormat="1" ht="31.5">
      <c r="A17" s="251" t="s">
        <v>161</v>
      </c>
      <c r="B17" s="252" t="s">
        <v>992</v>
      </c>
      <c r="C17" s="253" t="s">
        <v>1642</v>
      </c>
      <c r="D17" s="254" t="s">
        <v>151</v>
      </c>
      <c r="E17" s="255" t="s">
        <v>1653</v>
      </c>
      <c r="F17" s="256" t="s">
        <v>146</v>
      </c>
      <c r="G17" s="302">
        <v>17</v>
      </c>
      <c r="H17" s="258">
        <v>25</v>
      </c>
    </row>
    <row r="18" spans="1:8" ht="15.75" hidden="1">
      <c r="A18" s="32" t="s">
        <v>162</v>
      </c>
      <c r="B18" s="29"/>
      <c r="C18" s="39" t="s">
        <v>438</v>
      </c>
      <c r="D18" s="106"/>
      <c r="E18" s="146"/>
      <c r="F18" s="110"/>
      <c r="G18" s="29"/>
      <c r="H18" s="15"/>
    </row>
    <row r="19" spans="1:8" ht="33.75" hidden="1">
      <c r="A19" s="15" t="s">
        <v>163</v>
      </c>
      <c r="B19" s="31" t="s">
        <v>395</v>
      </c>
      <c r="C19" s="18" t="s">
        <v>396</v>
      </c>
      <c r="D19" s="106" t="s">
        <v>151</v>
      </c>
      <c r="E19" s="205" t="s">
        <v>1711</v>
      </c>
      <c r="F19" s="107" t="s">
        <v>146</v>
      </c>
      <c r="G19" s="31">
        <v>20</v>
      </c>
      <c r="H19" s="10">
        <v>25</v>
      </c>
    </row>
    <row r="20" spans="1:8" ht="31.5" hidden="1">
      <c r="A20" s="15" t="s">
        <v>164</v>
      </c>
      <c r="B20" s="31" t="s">
        <v>397</v>
      </c>
      <c r="C20" s="18" t="s">
        <v>398</v>
      </c>
      <c r="D20" s="106" t="s">
        <v>151</v>
      </c>
      <c r="E20" s="205" t="s">
        <v>1710</v>
      </c>
      <c r="F20" s="107" t="s">
        <v>146</v>
      </c>
      <c r="G20" s="31">
        <v>16</v>
      </c>
      <c r="H20" s="10">
        <v>20</v>
      </c>
    </row>
    <row r="21" spans="1:8" ht="31.5" hidden="1">
      <c r="A21" s="15" t="s">
        <v>165</v>
      </c>
      <c r="B21" s="15" t="s">
        <v>439</v>
      </c>
      <c r="C21" s="16" t="s">
        <v>440</v>
      </c>
      <c r="D21" s="106" t="s">
        <v>151</v>
      </c>
      <c r="E21" s="205" t="s">
        <v>1654</v>
      </c>
      <c r="F21" s="107" t="s">
        <v>146</v>
      </c>
      <c r="G21" s="15">
        <v>40</v>
      </c>
      <c r="H21" s="10">
        <v>50</v>
      </c>
    </row>
    <row r="22" spans="1:8" ht="15.75" hidden="1">
      <c r="A22" s="15" t="s">
        <v>166</v>
      </c>
      <c r="B22" s="15" t="s">
        <v>441</v>
      </c>
      <c r="C22" s="16" t="s">
        <v>442</v>
      </c>
      <c r="D22" s="106" t="s">
        <v>151</v>
      </c>
      <c r="E22" s="205" t="s">
        <v>1655</v>
      </c>
      <c r="F22" s="107" t="s">
        <v>146</v>
      </c>
      <c r="G22" s="15">
        <v>119</v>
      </c>
      <c r="H22" s="10">
        <v>160</v>
      </c>
    </row>
    <row r="23" spans="1:8" ht="31.5" hidden="1">
      <c r="A23" s="15" t="s">
        <v>167</v>
      </c>
      <c r="B23" s="15" t="s">
        <v>443</v>
      </c>
      <c r="C23" s="16" t="s">
        <v>444</v>
      </c>
      <c r="D23" s="106" t="s">
        <v>151</v>
      </c>
      <c r="E23" s="205" t="s">
        <v>1656</v>
      </c>
      <c r="F23" s="107" t="s">
        <v>146</v>
      </c>
      <c r="G23" s="15">
        <v>10</v>
      </c>
      <c r="H23" s="10">
        <v>45</v>
      </c>
    </row>
    <row r="24" spans="1:8" ht="63" hidden="1">
      <c r="A24" s="15" t="s">
        <v>168</v>
      </c>
      <c r="B24" s="15" t="s">
        <v>445</v>
      </c>
      <c r="C24" s="16" t="s">
        <v>446</v>
      </c>
      <c r="D24" s="106" t="s">
        <v>151</v>
      </c>
      <c r="E24" s="205" t="s">
        <v>1657</v>
      </c>
      <c r="F24" s="107" t="s">
        <v>146</v>
      </c>
      <c r="G24" s="15">
        <v>56</v>
      </c>
      <c r="H24" s="10">
        <v>80</v>
      </c>
    </row>
    <row r="25" spans="1:8" ht="31.5" hidden="1">
      <c r="A25" s="15" t="s">
        <v>169</v>
      </c>
      <c r="B25" s="15" t="s">
        <v>447</v>
      </c>
      <c r="C25" s="16" t="s">
        <v>448</v>
      </c>
      <c r="D25" s="106" t="s">
        <v>151</v>
      </c>
      <c r="E25" s="205" t="s">
        <v>1658</v>
      </c>
      <c r="F25" s="107" t="s">
        <v>146</v>
      </c>
      <c r="G25" s="15">
        <v>31</v>
      </c>
      <c r="H25" s="10">
        <v>40</v>
      </c>
    </row>
    <row r="26" spans="1:8" ht="31.5" hidden="1">
      <c r="A26" s="15" t="s">
        <v>170</v>
      </c>
      <c r="B26" s="15" t="s">
        <v>449</v>
      </c>
      <c r="C26" s="16" t="s">
        <v>450</v>
      </c>
      <c r="D26" s="106" t="s">
        <v>151</v>
      </c>
      <c r="E26" s="205" t="s">
        <v>1659</v>
      </c>
      <c r="F26" s="107" t="s">
        <v>146</v>
      </c>
      <c r="G26" s="15">
        <v>52</v>
      </c>
      <c r="H26" s="10">
        <v>70</v>
      </c>
    </row>
    <row r="27" spans="1:8" ht="31.5" hidden="1">
      <c r="A27" s="15" t="s">
        <v>171</v>
      </c>
      <c r="B27" s="15" t="s">
        <v>451</v>
      </c>
      <c r="C27" s="16" t="s">
        <v>452</v>
      </c>
      <c r="D27" s="106" t="s">
        <v>151</v>
      </c>
      <c r="E27" s="205" t="s">
        <v>1660</v>
      </c>
      <c r="F27" s="107" t="s">
        <v>146</v>
      </c>
      <c r="G27" s="15">
        <v>29</v>
      </c>
      <c r="H27" s="10">
        <v>45</v>
      </c>
    </row>
    <row r="28" spans="1:8" ht="31.5" hidden="1">
      <c r="A28" s="15" t="s">
        <v>172</v>
      </c>
      <c r="B28" s="15" t="s">
        <v>453</v>
      </c>
      <c r="C28" s="16" t="s">
        <v>454</v>
      </c>
      <c r="D28" s="106" t="s">
        <v>151</v>
      </c>
      <c r="E28" s="205" t="s">
        <v>1661</v>
      </c>
      <c r="F28" s="107" t="s">
        <v>146</v>
      </c>
      <c r="G28" s="15">
        <v>25</v>
      </c>
      <c r="H28" s="10">
        <v>40</v>
      </c>
    </row>
    <row r="29" spans="1:8" ht="31.5" hidden="1">
      <c r="A29" s="15" t="s">
        <v>173</v>
      </c>
      <c r="B29" s="15" t="s">
        <v>455</v>
      </c>
      <c r="C29" s="16" t="s">
        <v>456</v>
      </c>
      <c r="D29" s="106" t="s">
        <v>151</v>
      </c>
      <c r="E29" s="205" t="s">
        <v>1662</v>
      </c>
      <c r="F29" s="107" t="s">
        <v>146</v>
      </c>
      <c r="G29" s="15">
        <v>21</v>
      </c>
      <c r="H29" s="10">
        <v>40</v>
      </c>
    </row>
    <row r="30" spans="1:8" ht="15.75" hidden="1">
      <c r="A30" s="15" t="s">
        <v>174</v>
      </c>
      <c r="B30" s="15" t="s">
        <v>457</v>
      </c>
      <c r="C30" s="16" t="s">
        <v>458</v>
      </c>
      <c r="D30" s="106" t="s">
        <v>151</v>
      </c>
      <c r="E30" s="205" t="s">
        <v>1663</v>
      </c>
      <c r="F30" s="107" t="s">
        <v>146</v>
      </c>
      <c r="G30" s="15">
        <v>35</v>
      </c>
      <c r="H30" s="10">
        <v>105</v>
      </c>
    </row>
    <row r="31" spans="1:8" ht="15.75" hidden="1">
      <c r="A31" s="15" t="s">
        <v>175</v>
      </c>
      <c r="B31" s="15" t="s">
        <v>459</v>
      </c>
      <c r="C31" s="16" t="s">
        <v>460</v>
      </c>
      <c r="D31" s="106" t="s">
        <v>151</v>
      </c>
      <c r="E31" s="205" t="s">
        <v>1664</v>
      </c>
      <c r="F31" s="107" t="s">
        <v>146</v>
      </c>
      <c r="G31" s="15">
        <v>49</v>
      </c>
      <c r="H31" s="10">
        <v>105</v>
      </c>
    </row>
    <row r="32" spans="1:8" ht="31.5" hidden="1">
      <c r="A32" s="15" t="s">
        <v>176</v>
      </c>
      <c r="B32" s="15" t="s">
        <v>461</v>
      </c>
      <c r="C32" s="16" t="s">
        <v>462</v>
      </c>
      <c r="D32" s="106" t="s">
        <v>151</v>
      </c>
      <c r="E32" s="205" t="s">
        <v>1665</v>
      </c>
      <c r="F32" s="107" t="s">
        <v>146</v>
      </c>
      <c r="G32" s="15">
        <v>30</v>
      </c>
      <c r="H32" s="10">
        <v>40</v>
      </c>
    </row>
    <row r="33" spans="1:8" ht="31.5" hidden="1">
      <c r="A33" s="15" t="s">
        <v>177</v>
      </c>
      <c r="B33" s="15" t="s">
        <v>463</v>
      </c>
      <c r="C33" s="16" t="s">
        <v>464</v>
      </c>
      <c r="D33" s="106" t="s">
        <v>151</v>
      </c>
      <c r="E33" s="205" t="s">
        <v>1666</v>
      </c>
      <c r="F33" s="107" t="s">
        <v>146</v>
      </c>
      <c r="G33" s="15">
        <v>6</v>
      </c>
      <c r="H33" s="10">
        <v>15</v>
      </c>
    </row>
    <row r="34" spans="1:8" ht="47.25" hidden="1">
      <c r="A34" s="15" t="s">
        <v>178</v>
      </c>
      <c r="B34" s="15" t="s">
        <v>465</v>
      </c>
      <c r="C34" s="16" t="s">
        <v>466</v>
      </c>
      <c r="D34" s="106" t="s">
        <v>151</v>
      </c>
      <c r="E34" s="205" t="s">
        <v>1667</v>
      </c>
      <c r="F34" s="107" t="s">
        <v>146</v>
      </c>
      <c r="G34" s="15">
        <v>48</v>
      </c>
      <c r="H34" s="10">
        <v>60</v>
      </c>
    </row>
    <row r="35" spans="1:8" ht="15.75" hidden="1">
      <c r="A35" s="15" t="s">
        <v>179</v>
      </c>
      <c r="B35" s="15" t="s">
        <v>467</v>
      </c>
      <c r="C35" s="16" t="s">
        <v>468</v>
      </c>
      <c r="D35" s="106" t="s">
        <v>151</v>
      </c>
      <c r="E35" s="205" t="s">
        <v>1668</v>
      </c>
      <c r="F35" s="107" t="s">
        <v>146</v>
      </c>
      <c r="G35" s="15">
        <v>21</v>
      </c>
      <c r="H35" s="10">
        <v>30</v>
      </c>
    </row>
    <row r="36" spans="1:8" ht="15.75" hidden="1">
      <c r="A36" s="15" t="s">
        <v>180</v>
      </c>
      <c r="B36" s="15" t="s">
        <v>469</v>
      </c>
      <c r="C36" s="16" t="s">
        <v>470</v>
      </c>
      <c r="D36" s="106" t="s">
        <v>151</v>
      </c>
      <c r="E36" s="205" t="s">
        <v>1669</v>
      </c>
      <c r="F36" s="107" t="s">
        <v>146</v>
      </c>
      <c r="G36" s="15">
        <v>8</v>
      </c>
      <c r="H36" s="10">
        <v>25</v>
      </c>
    </row>
    <row r="37" spans="1:8" ht="15.75" hidden="1">
      <c r="A37" s="15" t="s">
        <v>181</v>
      </c>
      <c r="B37" s="15" t="s">
        <v>471</v>
      </c>
      <c r="C37" s="16" t="s">
        <v>472</v>
      </c>
      <c r="D37" s="106" t="s">
        <v>151</v>
      </c>
      <c r="E37" s="205" t="s">
        <v>1670</v>
      </c>
      <c r="F37" s="107" t="s">
        <v>146</v>
      </c>
      <c r="G37" s="15">
        <v>6</v>
      </c>
      <c r="H37" s="10">
        <v>30</v>
      </c>
    </row>
    <row r="38" spans="1:8" ht="20.25" hidden="1" customHeight="1">
      <c r="A38" s="15" t="s">
        <v>182</v>
      </c>
      <c r="B38" s="15" t="s">
        <v>473</v>
      </c>
      <c r="C38" s="16" t="s">
        <v>474</v>
      </c>
      <c r="D38" s="106" t="s">
        <v>151</v>
      </c>
      <c r="E38" s="205" t="s">
        <v>1671</v>
      </c>
      <c r="F38" s="107" t="s">
        <v>146</v>
      </c>
      <c r="G38" s="15">
        <v>11</v>
      </c>
      <c r="H38" s="10">
        <v>25</v>
      </c>
    </row>
    <row r="39" spans="1:8" ht="31.5" hidden="1">
      <c r="A39" s="15" t="s">
        <v>183</v>
      </c>
      <c r="B39" s="15" t="s">
        <v>475</v>
      </c>
      <c r="C39" s="16" t="s">
        <v>476</v>
      </c>
      <c r="D39" s="106" t="s">
        <v>151</v>
      </c>
      <c r="E39" s="205" t="s">
        <v>1672</v>
      </c>
      <c r="F39" s="107" t="s">
        <v>146</v>
      </c>
      <c r="G39" s="15">
        <v>13</v>
      </c>
      <c r="H39" s="10">
        <v>35</v>
      </c>
    </row>
    <row r="40" spans="1:8" ht="31.5" hidden="1">
      <c r="A40" s="15" t="s">
        <v>184</v>
      </c>
      <c r="B40" s="15" t="s">
        <v>477</v>
      </c>
      <c r="C40" s="16" t="s">
        <v>478</v>
      </c>
      <c r="D40" s="106" t="s">
        <v>151</v>
      </c>
      <c r="E40" s="205" t="s">
        <v>1673</v>
      </c>
      <c r="F40" s="107" t="s">
        <v>146</v>
      </c>
      <c r="G40" s="15">
        <v>25</v>
      </c>
      <c r="H40" s="10">
        <v>40</v>
      </c>
    </row>
    <row r="41" spans="1:8" ht="15.75" hidden="1">
      <c r="A41" s="15" t="s">
        <v>185</v>
      </c>
      <c r="B41" s="15" t="s">
        <v>479</v>
      </c>
      <c r="C41" s="16" t="s">
        <v>6</v>
      </c>
      <c r="D41" s="106" t="s">
        <v>151</v>
      </c>
      <c r="E41" s="205" t="s">
        <v>1674</v>
      </c>
      <c r="F41" s="107" t="s">
        <v>146</v>
      </c>
      <c r="G41" s="15">
        <v>24</v>
      </c>
      <c r="H41" s="10">
        <v>40</v>
      </c>
    </row>
    <row r="42" spans="1:8" ht="31.5" hidden="1">
      <c r="A42" s="15" t="s">
        <v>186</v>
      </c>
      <c r="B42" s="15" t="s">
        <v>480</v>
      </c>
      <c r="C42" s="16" t="s">
        <v>481</v>
      </c>
      <c r="D42" s="106" t="s">
        <v>151</v>
      </c>
      <c r="E42" s="205" t="s">
        <v>1675</v>
      </c>
      <c r="F42" s="107" t="s">
        <v>146</v>
      </c>
      <c r="G42" s="15">
        <v>24</v>
      </c>
      <c r="H42" s="10">
        <v>40</v>
      </c>
    </row>
    <row r="43" spans="1:8" ht="31.5" hidden="1">
      <c r="A43" s="15" t="s">
        <v>187</v>
      </c>
      <c r="B43" s="15" t="s">
        <v>482</v>
      </c>
      <c r="C43" s="16" t="s">
        <v>483</v>
      </c>
      <c r="D43" s="106" t="s">
        <v>151</v>
      </c>
      <c r="E43" s="205" t="s">
        <v>1676</v>
      </c>
      <c r="F43" s="107" t="s">
        <v>146</v>
      </c>
      <c r="G43" s="15">
        <v>75</v>
      </c>
      <c r="H43" s="10">
        <v>100</v>
      </c>
    </row>
    <row r="44" spans="1:8" ht="63" hidden="1">
      <c r="A44" s="15" t="s">
        <v>188</v>
      </c>
      <c r="B44" s="15" t="s">
        <v>484</v>
      </c>
      <c r="C44" s="16" t="s">
        <v>485</v>
      </c>
      <c r="D44" s="106" t="s">
        <v>151</v>
      </c>
      <c r="E44" s="205" t="s">
        <v>1677</v>
      </c>
      <c r="F44" s="107" t="s">
        <v>146</v>
      </c>
      <c r="G44" s="15">
        <v>97</v>
      </c>
      <c r="H44" s="10">
        <v>130</v>
      </c>
    </row>
    <row r="45" spans="1:8" ht="15.75" hidden="1">
      <c r="A45" s="15" t="s">
        <v>189</v>
      </c>
      <c r="B45" s="15" t="s">
        <v>486</v>
      </c>
      <c r="C45" s="16" t="s">
        <v>487</v>
      </c>
      <c r="D45" s="106" t="s">
        <v>151</v>
      </c>
      <c r="E45" s="205" t="s">
        <v>1678</v>
      </c>
      <c r="F45" s="107" t="s">
        <v>146</v>
      </c>
      <c r="G45" s="15">
        <v>10</v>
      </c>
      <c r="H45" s="10">
        <v>20</v>
      </c>
    </row>
    <row r="46" spans="1:8" ht="31.5" hidden="1">
      <c r="A46" s="15" t="s">
        <v>190</v>
      </c>
      <c r="B46" s="15" t="s">
        <v>488</v>
      </c>
      <c r="C46" s="16" t="s">
        <v>489</v>
      </c>
      <c r="D46" s="106" t="s">
        <v>151</v>
      </c>
      <c r="E46" s="205" t="s">
        <v>1679</v>
      </c>
      <c r="F46" s="107" t="s">
        <v>146</v>
      </c>
      <c r="G46" s="15">
        <v>13</v>
      </c>
      <c r="H46" s="10">
        <v>20</v>
      </c>
    </row>
    <row r="47" spans="1:8" ht="31.5" hidden="1">
      <c r="A47" s="15" t="s">
        <v>191</v>
      </c>
      <c r="B47" s="15" t="s">
        <v>490</v>
      </c>
      <c r="C47" s="16" t="s">
        <v>491</v>
      </c>
      <c r="D47" s="106" t="s">
        <v>151</v>
      </c>
      <c r="E47" s="205" t="s">
        <v>1680</v>
      </c>
      <c r="F47" s="107" t="s">
        <v>146</v>
      </c>
      <c r="G47" s="15">
        <v>30</v>
      </c>
      <c r="H47" s="10">
        <v>40</v>
      </c>
    </row>
    <row r="48" spans="1:8" ht="31.5" hidden="1">
      <c r="A48" s="15" t="s">
        <v>192</v>
      </c>
      <c r="B48" s="15" t="s">
        <v>492</v>
      </c>
      <c r="C48" s="16" t="s">
        <v>493</v>
      </c>
      <c r="D48" s="106" t="s">
        <v>151</v>
      </c>
      <c r="E48" s="205" t="s">
        <v>1681</v>
      </c>
      <c r="F48" s="107" t="s">
        <v>146</v>
      </c>
      <c r="G48" s="15">
        <v>58</v>
      </c>
      <c r="H48" s="10">
        <v>75</v>
      </c>
    </row>
    <row r="49" spans="1:8" ht="47.25" hidden="1">
      <c r="A49" s="15" t="s">
        <v>193</v>
      </c>
      <c r="B49" s="15" t="s">
        <v>494</v>
      </c>
      <c r="C49" s="16" t="s">
        <v>495</v>
      </c>
      <c r="D49" s="106" t="s">
        <v>151</v>
      </c>
      <c r="E49" s="205" t="s">
        <v>1682</v>
      </c>
      <c r="F49" s="107" t="s">
        <v>146</v>
      </c>
      <c r="G49" s="15">
        <v>107</v>
      </c>
      <c r="H49" s="10">
        <v>145</v>
      </c>
    </row>
    <row r="50" spans="1:8" ht="15.75" hidden="1">
      <c r="A50" s="15" t="s">
        <v>194</v>
      </c>
      <c r="B50" s="15" t="s">
        <v>496</v>
      </c>
      <c r="C50" s="16" t="s">
        <v>497</v>
      </c>
      <c r="D50" s="106" t="s">
        <v>151</v>
      </c>
      <c r="E50" s="205" t="s">
        <v>1683</v>
      </c>
      <c r="F50" s="107" t="s">
        <v>146</v>
      </c>
      <c r="G50" s="15">
        <v>16</v>
      </c>
      <c r="H50" s="10">
        <v>40</v>
      </c>
    </row>
    <row r="51" spans="1:8" ht="15.75" hidden="1">
      <c r="A51" s="15" t="s">
        <v>195</v>
      </c>
      <c r="B51" s="15" t="s">
        <v>498</v>
      </c>
      <c r="C51" s="16" t="s">
        <v>499</v>
      </c>
      <c r="D51" s="106" t="s">
        <v>151</v>
      </c>
      <c r="E51" s="205" t="s">
        <v>1684</v>
      </c>
      <c r="F51" s="107" t="s">
        <v>146</v>
      </c>
      <c r="G51" s="15">
        <v>14</v>
      </c>
      <c r="H51" s="10">
        <v>40</v>
      </c>
    </row>
    <row r="52" spans="1:8" ht="15.75" hidden="1">
      <c r="A52" s="15" t="s">
        <v>196</v>
      </c>
      <c r="B52" s="15" t="s">
        <v>500</v>
      </c>
      <c r="C52" s="16" t="s">
        <v>501</v>
      </c>
      <c r="D52" s="106" t="s">
        <v>151</v>
      </c>
      <c r="E52" s="205" t="s">
        <v>1685</v>
      </c>
      <c r="F52" s="107" t="s">
        <v>146</v>
      </c>
      <c r="G52" s="15">
        <v>70</v>
      </c>
      <c r="H52" s="10">
        <v>100</v>
      </c>
    </row>
    <row r="53" spans="1:8" ht="31.5" hidden="1">
      <c r="A53" s="15" t="s">
        <v>941</v>
      </c>
      <c r="B53" s="15" t="s">
        <v>502</v>
      </c>
      <c r="C53" s="16" t="s">
        <v>503</v>
      </c>
      <c r="D53" s="106" t="s">
        <v>151</v>
      </c>
      <c r="E53" s="205" t="s">
        <v>1686</v>
      </c>
      <c r="F53" s="107" t="s">
        <v>146</v>
      </c>
      <c r="G53" s="15">
        <v>171</v>
      </c>
      <c r="H53" s="10">
        <v>230</v>
      </c>
    </row>
    <row r="54" spans="1:8" ht="15.75" hidden="1">
      <c r="A54" s="15" t="s">
        <v>942</v>
      </c>
      <c r="B54" s="15" t="s">
        <v>504</v>
      </c>
      <c r="C54" s="16" t="s">
        <v>505</v>
      </c>
      <c r="D54" s="106" t="s">
        <v>151</v>
      </c>
      <c r="E54" s="205" t="s">
        <v>1687</v>
      </c>
      <c r="F54" s="107" t="s">
        <v>146</v>
      </c>
      <c r="G54" s="15">
        <v>510</v>
      </c>
      <c r="H54" s="10">
        <v>695</v>
      </c>
    </row>
    <row r="55" spans="1:8" ht="31.5" hidden="1">
      <c r="A55" s="15" t="s">
        <v>943</v>
      </c>
      <c r="B55" s="15" t="s">
        <v>506</v>
      </c>
      <c r="C55" s="16" t="s">
        <v>507</v>
      </c>
      <c r="D55" s="106" t="s">
        <v>151</v>
      </c>
      <c r="E55" s="205" t="s">
        <v>1688</v>
      </c>
      <c r="F55" s="107" t="s">
        <v>146</v>
      </c>
      <c r="G55" s="15">
        <v>125</v>
      </c>
      <c r="H55" s="10">
        <v>170</v>
      </c>
    </row>
    <row r="56" spans="1:8" ht="31.5" hidden="1">
      <c r="A56" s="15" t="s">
        <v>944</v>
      </c>
      <c r="B56" s="15" t="s">
        <v>508</v>
      </c>
      <c r="C56" s="16" t="s">
        <v>509</v>
      </c>
      <c r="D56" s="106" t="s">
        <v>151</v>
      </c>
      <c r="E56" s="205" t="s">
        <v>1689</v>
      </c>
      <c r="F56" s="107" t="s">
        <v>146</v>
      </c>
      <c r="G56" s="15">
        <v>17</v>
      </c>
      <c r="H56" s="10">
        <v>35</v>
      </c>
    </row>
    <row r="57" spans="1:8" ht="31.5" hidden="1">
      <c r="A57" s="15" t="s">
        <v>945</v>
      </c>
      <c r="B57" s="15" t="s">
        <v>510</v>
      </c>
      <c r="C57" s="16" t="s">
        <v>511</v>
      </c>
      <c r="D57" s="106" t="s">
        <v>151</v>
      </c>
      <c r="E57" s="205" t="s">
        <v>1690</v>
      </c>
      <c r="F57" s="107" t="s">
        <v>146</v>
      </c>
      <c r="G57" s="15">
        <v>38</v>
      </c>
      <c r="H57" s="10">
        <v>50</v>
      </c>
    </row>
    <row r="58" spans="1:8" ht="63" hidden="1">
      <c r="A58" s="15" t="s">
        <v>946</v>
      </c>
      <c r="B58" s="15" t="s">
        <v>512</v>
      </c>
      <c r="C58" s="16" t="s">
        <v>513</v>
      </c>
      <c r="D58" s="106" t="s">
        <v>151</v>
      </c>
      <c r="E58" s="205" t="s">
        <v>1691</v>
      </c>
      <c r="F58" s="107" t="s">
        <v>146</v>
      </c>
      <c r="G58" s="15">
        <v>20</v>
      </c>
      <c r="H58" s="10">
        <v>25</v>
      </c>
    </row>
    <row r="59" spans="1:8" ht="31.5" hidden="1">
      <c r="A59" s="15" t="s">
        <v>947</v>
      </c>
      <c r="B59" s="15" t="s">
        <v>514</v>
      </c>
      <c r="C59" s="16" t="s">
        <v>515</v>
      </c>
      <c r="D59" s="106" t="s">
        <v>151</v>
      </c>
      <c r="E59" s="205" t="s">
        <v>1692</v>
      </c>
      <c r="F59" s="107" t="s">
        <v>146</v>
      </c>
      <c r="G59" s="15">
        <v>24</v>
      </c>
      <c r="H59" s="10">
        <v>30</v>
      </c>
    </row>
    <row r="60" spans="1:8" ht="15.75" hidden="1">
      <c r="A60" s="15" t="s">
        <v>948</v>
      </c>
      <c r="B60" s="15" t="s">
        <v>516</v>
      </c>
      <c r="C60" s="16" t="s">
        <v>517</v>
      </c>
      <c r="D60" s="106" t="s">
        <v>151</v>
      </c>
      <c r="E60" s="205" t="s">
        <v>1693</v>
      </c>
      <c r="F60" s="107" t="s">
        <v>146</v>
      </c>
      <c r="G60" s="15">
        <v>7</v>
      </c>
      <c r="H60" s="10">
        <v>25</v>
      </c>
    </row>
    <row r="61" spans="1:8" ht="15.75" hidden="1">
      <c r="A61" s="15" t="s">
        <v>949</v>
      </c>
      <c r="B61" s="15" t="s">
        <v>518</v>
      </c>
      <c r="C61" s="16" t="s">
        <v>519</v>
      </c>
      <c r="D61" s="106" t="s">
        <v>151</v>
      </c>
      <c r="E61" s="205" t="s">
        <v>1694</v>
      </c>
      <c r="F61" s="107" t="s">
        <v>146</v>
      </c>
      <c r="G61" s="15">
        <v>32</v>
      </c>
      <c r="H61" s="10">
        <v>40</v>
      </c>
    </row>
    <row r="62" spans="1:8" ht="31.5" hidden="1">
      <c r="A62" s="15" t="s">
        <v>950</v>
      </c>
      <c r="B62" s="15" t="s">
        <v>520</v>
      </c>
      <c r="C62" s="16" t="s">
        <v>521</v>
      </c>
      <c r="D62" s="106" t="s">
        <v>151</v>
      </c>
      <c r="E62" s="205" t="s">
        <v>1695</v>
      </c>
      <c r="F62" s="107" t="s">
        <v>146</v>
      </c>
      <c r="G62" s="15">
        <v>46</v>
      </c>
      <c r="H62" s="10">
        <v>60</v>
      </c>
    </row>
    <row r="63" spans="1:8" ht="15.75" hidden="1">
      <c r="A63" s="15" t="s">
        <v>951</v>
      </c>
      <c r="B63" s="15" t="s">
        <v>522</v>
      </c>
      <c r="C63" s="16" t="s">
        <v>523</v>
      </c>
      <c r="D63" s="106" t="s">
        <v>151</v>
      </c>
      <c r="E63" s="205" t="s">
        <v>1696</v>
      </c>
      <c r="F63" s="107" t="s">
        <v>146</v>
      </c>
      <c r="G63" s="15">
        <v>27</v>
      </c>
      <c r="H63" s="10">
        <v>35</v>
      </c>
    </row>
    <row r="64" spans="1:8" ht="47.25" hidden="1">
      <c r="A64" s="15" t="s">
        <v>952</v>
      </c>
      <c r="B64" s="15" t="s">
        <v>524</v>
      </c>
      <c r="C64" s="16" t="s">
        <v>525</v>
      </c>
      <c r="D64" s="106" t="s">
        <v>151</v>
      </c>
      <c r="E64" s="205" t="s">
        <v>1697</v>
      </c>
      <c r="F64" s="107" t="s">
        <v>146</v>
      </c>
      <c r="G64" s="15">
        <v>16</v>
      </c>
      <c r="H64" s="10">
        <v>25</v>
      </c>
    </row>
    <row r="65" spans="1:8" ht="31.5" hidden="1">
      <c r="A65" s="15" t="s">
        <v>953</v>
      </c>
      <c r="B65" s="15" t="s">
        <v>526</v>
      </c>
      <c r="C65" s="16" t="s">
        <v>527</v>
      </c>
      <c r="D65" s="106" t="s">
        <v>151</v>
      </c>
      <c r="E65" s="205" t="s">
        <v>1698</v>
      </c>
      <c r="F65" s="107" t="s">
        <v>146</v>
      </c>
      <c r="G65" s="15">
        <v>110</v>
      </c>
      <c r="H65" s="10">
        <v>150</v>
      </c>
    </row>
    <row r="66" spans="1:8" ht="31.5" hidden="1">
      <c r="A66" s="15" t="s">
        <v>954</v>
      </c>
      <c r="B66" s="15" t="s">
        <v>528</v>
      </c>
      <c r="C66" s="16" t="s">
        <v>529</v>
      </c>
      <c r="D66" s="106" t="s">
        <v>151</v>
      </c>
      <c r="E66" s="205" t="s">
        <v>1699</v>
      </c>
      <c r="F66" s="107" t="s">
        <v>146</v>
      </c>
      <c r="G66" s="15">
        <v>10</v>
      </c>
      <c r="H66" s="10">
        <v>20</v>
      </c>
    </row>
    <row r="67" spans="1:8" ht="31.5" hidden="1">
      <c r="A67" s="15" t="s">
        <v>955</v>
      </c>
      <c r="B67" s="15" t="s">
        <v>530</v>
      </c>
      <c r="C67" s="16" t="s">
        <v>531</v>
      </c>
      <c r="D67" s="106" t="s">
        <v>151</v>
      </c>
      <c r="E67" s="205" t="s">
        <v>1700</v>
      </c>
      <c r="F67" s="107" t="s">
        <v>146</v>
      </c>
      <c r="G67" s="15">
        <v>34</v>
      </c>
      <c r="H67" s="10">
        <v>50</v>
      </c>
    </row>
    <row r="68" spans="1:8" ht="31.5" hidden="1">
      <c r="A68" s="15" t="s">
        <v>956</v>
      </c>
      <c r="B68" s="15" t="s">
        <v>532</v>
      </c>
      <c r="C68" s="16" t="s">
        <v>533</v>
      </c>
      <c r="D68" s="106" t="s">
        <v>151</v>
      </c>
      <c r="E68" s="205" t="s">
        <v>1701</v>
      </c>
      <c r="F68" s="107" t="s">
        <v>146</v>
      </c>
      <c r="G68" s="15">
        <v>30</v>
      </c>
      <c r="H68" s="10">
        <v>40</v>
      </c>
    </row>
    <row r="69" spans="1:8" ht="31.5" hidden="1">
      <c r="A69" s="15" t="s">
        <v>957</v>
      </c>
      <c r="B69" s="15" t="s">
        <v>534</v>
      </c>
      <c r="C69" s="16" t="s">
        <v>535</v>
      </c>
      <c r="D69" s="106" t="s">
        <v>151</v>
      </c>
      <c r="E69" s="205" t="s">
        <v>1702</v>
      </c>
      <c r="F69" s="107" t="s">
        <v>146</v>
      </c>
      <c r="G69" s="15">
        <v>23</v>
      </c>
      <c r="H69" s="10">
        <v>55</v>
      </c>
    </row>
    <row r="70" spans="1:8" ht="47.25" hidden="1">
      <c r="A70" s="15" t="s">
        <v>958</v>
      </c>
      <c r="B70" s="15" t="s">
        <v>536</v>
      </c>
      <c r="C70" s="16" t="s">
        <v>537</v>
      </c>
      <c r="D70" s="106" t="s">
        <v>151</v>
      </c>
      <c r="E70" s="205" t="s">
        <v>1703</v>
      </c>
      <c r="F70" s="107" t="s">
        <v>146</v>
      </c>
      <c r="G70" s="15">
        <v>24</v>
      </c>
      <c r="H70" s="10">
        <v>40</v>
      </c>
    </row>
    <row r="71" spans="1:8" ht="15.75" hidden="1">
      <c r="A71" s="15" t="s">
        <v>959</v>
      </c>
      <c r="B71" s="15" t="s">
        <v>538</v>
      </c>
      <c r="C71" s="16" t="s">
        <v>539</v>
      </c>
      <c r="D71" s="106" t="s">
        <v>151</v>
      </c>
      <c r="E71" s="205" t="s">
        <v>1704</v>
      </c>
      <c r="F71" s="107" t="s">
        <v>146</v>
      </c>
      <c r="G71" s="15">
        <v>35</v>
      </c>
      <c r="H71" s="10">
        <v>45</v>
      </c>
    </row>
    <row r="72" spans="1:8" ht="15.75" hidden="1">
      <c r="A72" s="15" t="s">
        <v>960</v>
      </c>
      <c r="B72" s="15" t="s">
        <v>540</v>
      </c>
      <c r="C72" s="16" t="s">
        <v>541</v>
      </c>
      <c r="D72" s="106" t="s">
        <v>151</v>
      </c>
      <c r="E72" s="205" t="s">
        <v>1705</v>
      </c>
      <c r="F72" s="107" t="s">
        <v>146</v>
      </c>
      <c r="G72" s="15">
        <v>17</v>
      </c>
      <c r="H72" s="10">
        <v>30</v>
      </c>
    </row>
    <row r="73" spans="1:8" ht="15.75" hidden="1">
      <c r="A73" s="15" t="s">
        <v>961</v>
      </c>
      <c r="B73" s="15" t="s">
        <v>542</v>
      </c>
      <c r="C73" s="16" t="s">
        <v>543</v>
      </c>
      <c r="D73" s="106" t="s">
        <v>151</v>
      </c>
      <c r="E73" s="205" t="s">
        <v>1706</v>
      </c>
      <c r="F73" s="107" t="s">
        <v>146</v>
      </c>
      <c r="G73" s="15">
        <v>51</v>
      </c>
      <c r="H73" s="10">
        <v>60</v>
      </c>
    </row>
    <row r="74" spans="1:8" ht="15.75" hidden="1">
      <c r="A74" s="15" t="s">
        <v>962</v>
      </c>
      <c r="B74" s="15" t="s">
        <v>544</v>
      </c>
      <c r="C74" s="16" t="s">
        <v>545</v>
      </c>
      <c r="D74" s="106" t="s">
        <v>151</v>
      </c>
      <c r="E74" s="205" t="s">
        <v>1707</v>
      </c>
      <c r="F74" s="107" t="s">
        <v>146</v>
      </c>
      <c r="G74" s="15">
        <v>24</v>
      </c>
      <c r="H74" s="10">
        <v>40</v>
      </c>
    </row>
    <row r="75" spans="1:8" ht="15.75" hidden="1">
      <c r="A75" s="15" t="s">
        <v>982</v>
      </c>
      <c r="B75" s="15" t="s">
        <v>546</v>
      </c>
      <c r="C75" s="16" t="s">
        <v>547</v>
      </c>
      <c r="D75" s="106" t="s">
        <v>151</v>
      </c>
      <c r="E75" s="205" t="s">
        <v>1708</v>
      </c>
      <c r="F75" s="107" t="s">
        <v>146</v>
      </c>
      <c r="G75" s="15">
        <v>28</v>
      </c>
      <c r="H75" s="10">
        <v>38</v>
      </c>
    </row>
    <row r="76" spans="1:8" ht="15.75" hidden="1">
      <c r="A76" s="15" t="s">
        <v>983</v>
      </c>
      <c r="B76" s="31" t="s">
        <v>548</v>
      </c>
      <c r="C76" s="18" t="s">
        <v>549</v>
      </c>
      <c r="D76" s="106" t="s">
        <v>151</v>
      </c>
      <c r="E76" s="206" t="s">
        <v>1709</v>
      </c>
      <c r="F76" s="107" t="s">
        <v>146</v>
      </c>
      <c r="G76" s="31">
        <v>6</v>
      </c>
      <c r="H76" s="10">
        <v>10</v>
      </c>
    </row>
    <row r="77" spans="1:8" s="259" customFormat="1" ht="42.75" customHeight="1">
      <c r="A77" s="251" t="s">
        <v>1225</v>
      </c>
      <c r="B77" s="252" t="s">
        <v>993</v>
      </c>
      <c r="C77" s="260" t="s">
        <v>7</v>
      </c>
      <c r="D77" s="254" t="s">
        <v>151</v>
      </c>
      <c r="E77" s="255" t="s">
        <v>2432</v>
      </c>
      <c r="F77" s="256" t="s">
        <v>146</v>
      </c>
      <c r="G77" s="261">
        <v>18</v>
      </c>
      <c r="H77" s="258">
        <v>25</v>
      </c>
    </row>
    <row r="78" spans="1:8" s="259" customFormat="1" ht="31.5">
      <c r="A78" s="251" t="s">
        <v>1226</v>
      </c>
      <c r="B78" s="252" t="s">
        <v>994</v>
      </c>
      <c r="C78" s="260" t="s">
        <v>8</v>
      </c>
      <c r="D78" s="254" t="s">
        <v>151</v>
      </c>
      <c r="E78" s="255" t="s">
        <v>1714</v>
      </c>
      <c r="F78" s="256" t="s">
        <v>146</v>
      </c>
      <c r="G78" s="261">
        <v>13</v>
      </c>
      <c r="H78" s="258">
        <v>20</v>
      </c>
    </row>
    <row r="79" spans="1:8" s="259" customFormat="1" ht="15.75">
      <c r="A79" s="251" t="s">
        <v>1227</v>
      </c>
      <c r="B79" s="252" t="s">
        <v>995</v>
      </c>
      <c r="C79" s="260" t="s">
        <v>9</v>
      </c>
      <c r="D79" s="254" t="s">
        <v>151</v>
      </c>
      <c r="E79" s="255" t="s">
        <v>1715</v>
      </c>
      <c r="F79" s="256" t="s">
        <v>146</v>
      </c>
      <c r="G79" s="261">
        <v>14.81</v>
      </c>
      <c r="H79" s="258">
        <v>20</v>
      </c>
    </row>
    <row r="80" spans="1:8" s="259" customFormat="1" ht="15.75">
      <c r="A80" s="251" t="s">
        <v>1228</v>
      </c>
      <c r="B80" s="252" t="s">
        <v>996</v>
      </c>
      <c r="C80" s="260" t="s">
        <v>10</v>
      </c>
      <c r="D80" s="254" t="s">
        <v>151</v>
      </c>
      <c r="E80" s="255" t="s">
        <v>1716</v>
      </c>
      <c r="F80" s="256" t="s">
        <v>146</v>
      </c>
      <c r="G80" s="261">
        <v>42.97</v>
      </c>
      <c r="H80" s="258">
        <v>70</v>
      </c>
    </row>
    <row r="81" spans="1:8" s="259" customFormat="1" ht="15.75">
      <c r="A81" s="251" t="s">
        <v>1229</v>
      </c>
      <c r="B81" s="252" t="s">
        <v>997</v>
      </c>
      <c r="C81" s="260" t="s">
        <v>11</v>
      </c>
      <c r="D81" s="254" t="s">
        <v>151</v>
      </c>
      <c r="E81" s="255" t="s">
        <v>1717</v>
      </c>
      <c r="F81" s="256" t="s">
        <v>146</v>
      </c>
      <c r="G81" s="261">
        <v>112.72</v>
      </c>
      <c r="H81" s="258">
        <v>155</v>
      </c>
    </row>
    <row r="82" spans="1:8" s="259" customFormat="1" ht="15.75">
      <c r="A82" s="251" t="s">
        <v>1230</v>
      </c>
      <c r="B82" s="252" t="s">
        <v>998</v>
      </c>
      <c r="C82" s="260" t="s">
        <v>12</v>
      </c>
      <c r="D82" s="254" t="s">
        <v>151</v>
      </c>
      <c r="E82" s="255" t="s">
        <v>1718</v>
      </c>
      <c r="F82" s="256" t="s">
        <v>146</v>
      </c>
      <c r="G82" s="261">
        <v>29</v>
      </c>
      <c r="H82" s="258">
        <v>40</v>
      </c>
    </row>
    <row r="83" spans="1:8" s="259" customFormat="1" ht="15.75">
      <c r="A83" s="251" t="s">
        <v>1231</v>
      </c>
      <c r="B83" s="252" t="s">
        <v>999</v>
      </c>
      <c r="C83" s="260" t="s">
        <v>13</v>
      </c>
      <c r="D83" s="254" t="s">
        <v>151</v>
      </c>
      <c r="E83" s="255" t="s">
        <v>1719</v>
      </c>
      <c r="F83" s="256" t="s">
        <v>146</v>
      </c>
      <c r="G83" s="261">
        <v>26.92</v>
      </c>
      <c r="H83" s="258">
        <v>40</v>
      </c>
    </row>
    <row r="84" spans="1:8" s="259" customFormat="1" ht="15.75">
      <c r="A84" s="251" t="s">
        <v>1232</v>
      </c>
      <c r="B84" s="252" t="s">
        <v>1000</v>
      </c>
      <c r="C84" s="260" t="s">
        <v>14</v>
      </c>
      <c r="D84" s="254" t="s">
        <v>151</v>
      </c>
      <c r="E84" s="255" t="s">
        <v>1720</v>
      </c>
      <c r="F84" s="256" t="s">
        <v>146</v>
      </c>
      <c r="G84" s="261">
        <v>97.1</v>
      </c>
      <c r="H84" s="258">
        <v>135</v>
      </c>
    </row>
    <row r="85" spans="1:8" ht="15.75" hidden="1">
      <c r="A85" s="19" t="s">
        <v>1721</v>
      </c>
      <c r="B85" s="86"/>
      <c r="C85" s="11" t="s">
        <v>2047</v>
      </c>
      <c r="D85" s="111"/>
      <c r="E85" s="148"/>
      <c r="F85" s="112"/>
      <c r="G85" s="86"/>
      <c r="H85" s="87"/>
    </row>
    <row r="86" spans="1:8" ht="15.75" hidden="1">
      <c r="A86" s="15" t="s">
        <v>1734</v>
      </c>
      <c r="B86" s="8" t="s">
        <v>1722</v>
      </c>
      <c r="C86" s="9" t="s">
        <v>1723</v>
      </c>
      <c r="D86" s="106"/>
      <c r="E86" s="146"/>
      <c r="F86" s="107"/>
      <c r="G86" s="8">
        <v>75</v>
      </c>
      <c r="H86" s="10">
        <v>125</v>
      </c>
    </row>
    <row r="87" spans="1:8" ht="15.75" hidden="1">
      <c r="A87" s="74"/>
      <c r="B87" s="96"/>
      <c r="C87" s="113" t="s">
        <v>1641</v>
      </c>
      <c r="D87" s="114"/>
      <c r="E87" s="149"/>
      <c r="F87" s="115"/>
      <c r="G87" s="96"/>
      <c r="H87" s="116"/>
    </row>
    <row r="88" spans="1:8" ht="15.75" hidden="1">
      <c r="A88" s="74"/>
      <c r="B88" s="96" t="str">
        <f>B579</f>
        <v>М 6</v>
      </c>
      <c r="C88" s="117" t="str">
        <f>C579</f>
        <v>Забір венозної крові</v>
      </c>
      <c r="D88" s="118" t="str">
        <f t="shared" ref="C88:H90" si="0">D59</f>
        <v>/-/-/</v>
      </c>
      <c r="E88" s="150" t="str">
        <f>E579</f>
        <v>Розділ V, п.27.</v>
      </c>
      <c r="F88" s="119" t="str">
        <f>F579</f>
        <v>послуга</v>
      </c>
      <c r="G88" s="96">
        <f>G579</f>
        <v>19</v>
      </c>
      <c r="H88" s="96">
        <f>H579</f>
        <v>25</v>
      </c>
    </row>
    <row r="89" spans="1:8" ht="15.75" hidden="1">
      <c r="A89" s="74"/>
      <c r="B89" s="96" t="str">
        <f>B60</f>
        <v>Лк 42</v>
      </c>
      <c r="C89" s="117" t="str">
        <f t="shared" si="0"/>
        <v>Визначення фібріногену в крові</v>
      </c>
      <c r="D89" s="118" t="str">
        <f t="shared" si="0"/>
        <v>/-/-/</v>
      </c>
      <c r="E89" s="150" t="str">
        <f t="shared" si="0"/>
        <v>Розділ V, п.43.</v>
      </c>
      <c r="F89" s="119" t="str">
        <f t="shared" si="0"/>
        <v>аналіз</v>
      </c>
      <c r="G89" s="96">
        <f t="shared" si="0"/>
        <v>7</v>
      </c>
      <c r="H89" s="96">
        <f t="shared" si="0"/>
        <v>25</v>
      </c>
    </row>
    <row r="90" spans="1:8" ht="15.75" hidden="1">
      <c r="A90" s="74"/>
      <c r="B90" s="96" t="str">
        <f>B61</f>
        <v>Лк 43</v>
      </c>
      <c r="C90" s="117" t="str">
        <f t="shared" si="0"/>
        <v>Визначення протромбiнового iндексу</v>
      </c>
      <c r="D90" s="118" t="str">
        <f t="shared" si="0"/>
        <v>/-/-/</v>
      </c>
      <c r="E90" s="150" t="str">
        <f t="shared" si="0"/>
        <v>Розділ V, п.47.</v>
      </c>
      <c r="F90" s="119" t="str">
        <f t="shared" si="0"/>
        <v>аналіз</v>
      </c>
      <c r="G90" s="96">
        <f t="shared" si="0"/>
        <v>32</v>
      </c>
      <c r="H90" s="96">
        <f t="shared" si="0"/>
        <v>40</v>
      </c>
    </row>
    <row r="91" spans="1:8" ht="33" hidden="1" customHeight="1">
      <c r="A91" s="74"/>
      <c r="B91" s="96" t="str">
        <f>B56</f>
        <v>Лк 38</v>
      </c>
      <c r="C91" s="117" t="str">
        <f t="shared" ref="C91:H91" si="1">C56</f>
        <v>Визначення АЧТЧ (активованого часткового тромбопластинового часу)</v>
      </c>
      <c r="D91" s="118" t="str">
        <f t="shared" si="1"/>
        <v>/-/-/</v>
      </c>
      <c r="E91" s="150" t="str">
        <f t="shared" si="1"/>
        <v>Розділ V, п.46.</v>
      </c>
      <c r="F91" s="119" t="str">
        <f t="shared" si="1"/>
        <v>аналіз</v>
      </c>
      <c r="G91" s="96">
        <f t="shared" si="1"/>
        <v>17</v>
      </c>
      <c r="H91" s="96">
        <f t="shared" si="1"/>
        <v>35</v>
      </c>
    </row>
    <row r="92" spans="1:8" ht="15.75" hidden="1">
      <c r="A92" s="15" t="s">
        <v>1735</v>
      </c>
      <c r="B92" s="8" t="s">
        <v>1724</v>
      </c>
      <c r="C92" s="9" t="s">
        <v>1725</v>
      </c>
      <c r="D92" s="106"/>
      <c r="E92" s="146"/>
      <c r="F92" s="107"/>
      <c r="G92" s="8">
        <v>140</v>
      </c>
      <c r="H92" s="10">
        <v>195</v>
      </c>
    </row>
    <row r="93" spans="1:8" ht="15.75" hidden="1">
      <c r="A93" s="15"/>
      <c r="B93" s="8"/>
      <c r="C93" s="113" t="s">
        <v>1641</v>
      </c>
      <c r="D93" s="106"/>
      <c r="E93" s="146"/>
      <c r="F93" s="107"/>
      <c r="G93" s="8"/>
      <c r="H93" s="10"/>
    </row>
    <row r="94" spans="1:8" ht="15.75" hidden="1">
      <c r="A94" s="15"/>
      <c r="B94" s="96" t="str">
        <f>B88</f>
        <v>М 6</v>
      </c>
      <c r="C94" s="117" t="str">
        <f t="shared" ref="C94:H94" si="2">C88</f>
        <v>Забір венозної крові</v>
      </c>
      <c r="D94" s="118" t="str">
        <f t="shared" si="2"/>
        <v>/-/-/</v>
      </c>
      <c r="E94" s="150" t="str">
        <f t="shared" si="2"/>
        <v>Розділ V, п.27.</v>
      </c>
      <c r="F94" s="119" t="str">
        <f t="shared" si="2"/>
        <v>послуга</v>
      </c>
      <c r="G94" s="96">
        <f t="shared" si="2"/>
        <v>19</v>
      </c>
      <c r="H94" s="96">
        <f t="shared" si="2"/>
        <v>25</v>
      </c>
    </row>
    <row r="95" spans="1:8" ht="63" hidden="1">
      <c r="A95" s="15"/>
      <c r="B95" s="96" t="str">
        <f>B24</f>
        <v>Лк 6</v>
      </c>
      <c r="C95" s="117" t="str">
        <f t="shared" ref="C95:H96" si="3">C24</f>
        <v>Визначення АсАТ (аспартатамiнотрансферази) / АлАТ (аланiнамiнотрансферази) у сироватцi кровi</v>
      </c>
      <c r="D95" s="118" t="str">
        <f t="shared" si="3"/>
        <v>/-/-/</v>
      </c>
      <c r="E95" s="150" t="str">
        <f t="shared" si="3"/>
        <v>Розділ V, п.62.</v>
      </c>
      <c r="F95" s="119" t="str">
        <f t="shared" si="3"/>
        <v>аналіз</v>
      </c>
      <c r="G95" s="96">
        <f t="shared" si="3"/>
        <v>56</v>
      </c>
      <c r="H95" s="96">
        <f t="shared" si="3"/>
        <v>80</v>
      </c>
    </row>
    <row r="96" spans="1:8" ht="31.5" hidden="1">
      <c r="A96" s="15"/>
      <c r="B96" s="96" t="str">
        <f>B25</f>
        <v>Лк 7</v>
      </c>
      <c r="C96" s="117" t="str">
        <f t="shared" si="3"/>
        <v>Визначення бiлiрубiну загального у крові</v>
      </c>
      <c r="D96" s="118" t="str">
        <f t="shared" si="3"/>
        <v>/-/-/</v>
      </c>
      <c r="E96" s="150" t="str">
        <f t="shared" si="3"/>
        <v>Розділ V, п.35.</v>
      </c>
      <c r="F96" s="119" t="str">
        <f t="shared" si="3"/>
        <v>аналіз</v>
      </c>
      <c r="G96" s="96">
        <f t="shared" si="3"/>
        <v>31</v>
      </c>
      <c r="H96" s="96">
        <f t="shared" si="3"/>
        <v>40</v>
      </c>
    </row>
    <row r="97" spans="1:8" ht="47.25" hidden="1">
      <c r="A97" s="15"/>
      <c r="B97" s="96" t="str">
        <f>B67</f>
        <v>Лк 49</v>
      </c>
      <c r="C97" s="117" t="str">
        <f t="shared" ref="C97:H97" si="4">C67</f>
        <v>Визначення ГГТ (гама-глутамiлтрансферази) у сироватцi кровi</v>
      </c>
      <c r="D97" s="118" t="str">
        <f t="shared" si="4"/>
        <v>/-/-/</v>
      </c>
      <c r="E97" s="150" t="str">
        <f t="shared" si="4"/>
        <v>Розділ V, п.64.</v>
      </c>
      <c r="F97" s="119" t="str">
        <f t="shared" si="4"/>
        <v>аналіз</v>
      </c>
      <c r="G97" s="96">
        <f t="shared" si="4"/>
        <v>34</v>
      </c>
      <c r="H97" s="96">
        <f t="shared" si="4"/>
        <v>50</v>
      </c>
    </row>
    <row r="98" spans="1:8" ht="15.75" hidden="1">
      <c r="A98" s="15" t="s">
        <v>1736</v>
      </c>
      <c r="B98" s="8"/>
      <c r="C98" s="75" t="s">
        <v>1726</v>
      </c>
      <c r="D98" s="106"/>
      <c r="E98" s="146"/>
      <c r="F98" s="107"/>
      <c r="G98" s="8">
        <f>SUM(G100:G103)</f>
        <v>113</v>
      </c>
      <c r="H98" s="8">
        <f>SUM(H100:H103)</f>
        <v>160</v>
      </c>
    </row>
    <row r="99" spans="1:8" ht="15.75" hidden="1">
      <c r="A99" s="15"/>
      <c r="B99" s="8"/>
      <c r="C99" s="113" t="s">
        <v>1641</v>
      </c>
      <c r="D99" s="106"/>
      <c r="E99" s="146"/>
      <c r="F99" s="107"/>
      <c r="G99" s="8"/>
      <c r="H99" s="10"/>
    </row>
    <row r="100" spans="1:8" ht="15.75" hidden="1">
      <c r="A100" s="74"/>
      <c r="B100" s="96" t="str">
        <f>B94</f>
        <v>М 6</v>
      </c>
      <c r="C100" s="117" t="str">
        <f t="shared" ref="C100:H100" si="5">C94</f>
        <v>Забір венозної крові</v>
      </c>
      <c r="D100" s="118" t="str">
        <f t="shared" si="5"/>
        <v>/-/-/</v>
      </c>
      <c r="E100" s="150" t="str">
        <f t="shared" si="5"/>
        <v>Розділ V, п.27.</v>
      </c>
      <c r="F100" s="119" t="str">
        <f t="shared" si="5"/>
        <v>послуга</v>
      </c>
      <c r="G100" s="96">
        <f t="shared" si="5"/>
        <v>19</v>
      </c>
      <c r="H100" s="96">
        <f t="shared" si="5"/>
        <v>25</v>
      </c>
    </row>
    <row r="101" spans="1:8" ht="31.5" hidden="1">
      <c r="A101" s="74"/>
      <c r="B101" s="96" t="str">
        <f>B27</f>
        <v>Лк 9</v>
      </c>
      <c r="C101" s="117" t="str">
        <f t="shared" ref="C101:H102" si="6">C27</f>
        <v>Визначення сечовини у сироватцi кровi</v>
      </c>
      <c r="D101" s="118" t="str">
        <f t="shared" si="6"/>
        <v>/-/-/</v>
      </c>
      <c r="E101" s="150" t="str">
        <f t="shared" si="6"/>
        <v>Розділ V, п.79.</v>
      </c>
      <c r="F101" s="119" t="str">
        <f t="shared" si="6"/>
        <v>аналіз</v>
      </c>
      <c r="G101" s="96">
        <f t="shared" si="6"/>
        <v>29</v>
      </c>
      <c r="H101" s="96">
        <f t="shared" si="6"/>
        <v>45</v>
      </c>
    </row>
    <row r="102" spans="1:8" ht="31.5" hidden="1">
      <c r="A102" s="74"/>
      <c r="B102" s="96" t="str">
        <f>B28</f>
        <v>Лк 10</v>
      </c>
      <c r="C102" s="117" t="str">
        <f t="shared" si="6"/>
        <v>Визначення креатинiну в кровi (кількісне)</v>
      </c>
      <c r="D102" s="118" t="str">
        <f t="shared" si="6"/>
        <v>/-/-/</v>
      </c>
      <c r="E102" s="150" t="str">
        <f t="shared" si="6"/>
        <v>Розділ V, п.65.</v>
      </c>
      <c r="F102" s="119" t="str">
        <f t="shared" si="6"/>
        <v>аналіз</v>
      </c>
      <c r="G102" s="96">
        <f t="shared" si="6"/>
        <v>25</v>
      </c>
      <c r="H102" s="96">
        <f t="shared" si="6"/>
        <v>40</v>
      </c>
    </row>
    <row r="103" spans="1:8" ht="31.5" hidden="1">
      <c r="A103" s="74"/>
      <c r="B103" s="96" t="str">
        <f>B21</f>
        <v>Лк 3</v>
      </c>
      <c r="C103" s="117" t="str">
        <f t="shared" ref="C103:H103" si="7">C21</f>
        <v>Визначення сечової кислоти у сироватцi кровi</v>
      </c>
      <c r="D103" s="118" t="str">
        <f t="shared" si="7"/>
        <v>/-/-/</v>
      </c>
      <c r="E103" s="150" t="str">
        <f t="shared" si="7"/>
        <v>Розділ V, п.78.</v>
      </c>
      <c r="F103" s="119" t="str">
        <f t="shared" si="7"/>
        <v>аналіз</v>
      </c>
      <c r="G103" s="96">
        <f t="shared" si="7"/>
        <v>40</v>
      </c>
      <c r="H103" s="96">
        <f t="shared" si="7"/>
        <v>50</v>
      </c>
    </row>
    <row r="104" spans="1:8" ht="15.75" hidden="1">
      <c r="A104" s="15" t="s">
        <v>1737</v>
      </c>
      <c r="B104" s="14" t="s">
        <v>1727</v>
      </c>
      <c r="C104" s="76" t="s">
        <v>1728</v>
      </c>
      <c r="D104" s="96"/>
      <c r="E104" s="150"/>
      <c r="F104" s="96"/>
      <c r="G104" s="8">
        <f>G105+G106+G107+G108</f>
        <v>84</v>
      </c>
      <c r="H104" s="8">
        <f>H105+H106+H107+H108</f>
        <v>120</v>
      </c>
    </row>
    <row r="105" spans="1:8" ht="15.75" hidden="1">
      <c r="A105" s="105"/>
      <c r="B105" s="120" t="str">
        <f>B100</f>
        <v>М 6</v>
      </c>
      <c r="C105" s="121" t="str">
        <f t="shared" ref="C105:H105" si="8">C100</f>
        <v>Забір венозної крові</v>
      </c>
      <c r="D105" s="120" t="str">
        <f t="shared" si="8"/>
        <v>/-/-/</v>
      </c>
      <c r="E105" s="151" t="str">
        <f t="shared" si="8"/>
        <v>Розділ V, п.27.</v>
      </c>
      <c r="F105" s="120" t="str">
        <f t="shared" si="8"/>
        <v>послуга</v>
      </c>
      <c r="G105" s="122">
        <f t="shared" si="8"/>
        <v>19</v>
      </c>
      <c r="H105" s="122">
        <f t="shared" si="8"/>
        <v>25</v>
      </c>
    </row>
    <row r="106" spans="1:8" ht="31.5" hidden="1">
      <c r="A106" s="14"/>
      <c r="B106" s="74" t="str">
        <f>B29</f>
        <v>Лк 11</v>
      </c>
      <c r="C106" s="123" t="str">
        <f t="shared" ref="C106:H106" si="9">C29</f>
        <v>Визначення С-реактивного білка в сироватці крові</v>
      </c>
      <c r="D106" s="74" t="str">
        <f t="shared" si="9"/>
        <v>/-/-/</v>
      </c>
      <c r="E106" s="152" t="str">
        <f t="shared" si="9"/>
        <v>Розділ V, п.83.</v>
      </c>
      <c r="F106" s="74" t="str">
        <f t="shared" si="9"/>
        <v>аналіз</v>
      </c>
      <c r="G106" s="74">
        <f t="shared" si="9"/>
        <v>21</v>
      </c>
      <c r="H106" s="74">
        <f t="shared" si="9"/>
        <v>40</v>
      </c>
    </row>
    <row r="107" spans="1:8" ht="63" hidden="1">
      <c r="A107" s="14"/>
      <c r="B107" s="74" t="str">
        <f>B58</f>
        <v>Лк 40</v>
      </c>
      <c r="C107" s="123" t="str">
        <f t="shared" ref="C107:H108" si="10">C58</f>
        <v>Визначення АСЛО (антитіл проти стрептококового гемолізину - О) в сироватці крові на біохімічному аналізаторі</v>
      </c>
      <c r="D107" s="74" t="str">
        <f t="shared" si="10"/>
        <v>/-/-/</v>
      </c>
      <c r="E107" s="152" t="str">
        <f t="shared" si="10"/>
        <v>Розділ V, п.112.</v>
      </c>
      <c r="F107" s="74" t="str">
        <f t="shared" si="10"/>
        <v>аналіз</v>
      </c>
      <c r="G107" s="74">
        <f t="shared" si="10"/>
        <v>20</v>
      </c>
      <c r="H107" s="74">
        <f t="shared" si="10"/>
        <v>25</v>
      </c>
    </row>
    <row r="108" spans="1:8" ht="31.5" hidden="1">
      <c r="A108" s="14"/>
      <c r="B108" s="74" t="str">
        <f>B59</f>
        <v>Лк 41</v>
      </c>
      <c r="C108" s="123" t="str">
        <f t="shared" si="10"/>
        <v>Визначення ревматоїдного фактору в сироватці крові</v>
      </c>
      <c r="D108" s="74" t="str">
        <f t="shared" si="10"/>
        <v>/-/-/</v>
      </c>
      <c r="E108" s="152" t="str">
        <f t="shared" si="10"/>
        <v>Розділ V, п.84.</v>
      </c>
      <c r="F108" s="74" t="str">
        <f t="shared" si="10"/>
        <v>аналіз</v>
      </c>
      <c r="G108" s="74">
        <f t="shared" si="10"/>
        <v>24</v>
      </c>
      <c r="H108" s="74">
        <f t="shared" si="10"/>
        <v>30</v>
      </c>
    </row>
    <row r="109" spans="1:8" ht="144" hidden="1" customHeight="1">
      <c r="A109" s="15" t="s">
        <v>1738</v>
      </c>
      <c r="B109" s="74"/>
      <c r="C109" s="99" t="s">
        <v>2082</v>
      </c>
      <c r="D109" s="74"/>
      <c r="E109" s="152"/>
      <c r="F109" s="74"/>
      <c r="G109" s="297">
        <v>81</v>
      </c>
      <c r="H109" s="5" t="s">
        <v>1730</v>
      </c>
    </row>
    <row r="110" spans="1:8" ht="15.75" hidden="1">
      <c r="A110" s="104"/>
      <c r="B110" s="74"/>
      <c r="C110" s="113" t="s">
        <v>1641</v>
      </c>
      <c r="D110" s="74"/>
      <c r="E110" s="152"/>
      <c r="F110" s="74"/>
      <c r="G110" s="74"/>
      <c r="H110" s="74"/>
    </row>
    <row r="111" spans="1:8" ht="15.75" hidden="1">
      <c r="A111" s="104"/>
      <c r="B111" s="120" t="s">
        <v>17</v>
      </c>
      <c r="C111" s="121" t="s">
        <v>884</v>
      </c>
      <c r="D111" s="120" t="s">
        <v>151</v>
      </c>
      <c r="E111" s="151" t="s">
        <v>1921</v>
      </c>
      <c r="F111" s="120" t="s">
        <v>150</v>
      </c>
      <c r="G111" s="122">
        <v>19</v>
      </c>
      <c r="H111" s="122">
        <v>25</v>
      </c>
    </row>
    <row r="112" spans="1:8" ht="47.25" hidden="1">
      <c r="A112" s="104"/>
      <c r="B112" s="74" t="s">
        <v>524</v>
      </c>
      <c r="C112" s="103" t="s">
        <v>525</v>
      </c>
      <c r="D112" s="114" t="s">
        <v>151</v>
      </c>
      <c r="E112" s="207" t="s">
        <v>1697</v>
      </c>
      <c r="F112" s="115" t="s">
        <v>146</v>
      </c>
      <c r="G112" s="74">
        <v>16</v>
      </c>
      <c r="H112" s="116">
        <v>25</v>
      </c>
    </row>
    <row r="113" spans="1:8" ht="31.5" hidden="1">
      <c r="A113" s="104"/>
      <c r="B113" s="74" t="s">
        <v>477</v>
      </c>
      <c r="C113" s="103" t="s">
        <v>478</v>
      </c>
      <c r="D113" s="114" t="s">
        <v>151</v>
      </c>
      <c r="E113" s="207" t="s">
        <v>1673</v>
      </c>
      <c r="F113" s="115" t="s">
        <v>146</v>
      </c>
      <c r="G113" s="74">
        <v>25</v>
      </c>
      <c r="H113" s="116">
        <v>40</v>
      </c>
    </row>
    <row r="114" spans="1:8" ht="15.75" hidden="1">
      <c r="A114" s="14"/>
      <c r="B114" s="74" t="s">
        <v>467</v>
      </c>
      <c r="C114" s="103" t="s">
        <v>468</v>
      </c>
      <c r="D114" s="114" t="s">
        <v>151</v>
      </c>
      <c r="E114" s="207" t="s">
        <v>1668</v>
      </c>
      <c r="F114" s="115" t="s">
        <v>146</v>
      </c>
      <c r="G114" s="74">
        <v>21</v>
      </c>
      <c r="H114" s="116">
        <v>30</v>
      </c>
    </row>
    <row r="115" spans="1:8" ht="15.75" hidden="1">
      <c r="A115" s="19" t="s">
        <v>1739</v>
      </c>
      <c r="B115" s="90"/>
      <c r="C115" s="91" t="s">
        <v>1731</v>
      </c>
      <c r="D115" s="90"/>
      <c r="E115" s="153"/>
      <c r="F115" s="90"/>
      <c r="G115" s="90"/>
      <c r="H115" s="90"/>
    </row>
    <row r="116" spans="1:8" ht="15.75" hidden="1">
      <c r="A116" s="14"/>
      <c r="B116" s="15" t="s">
        <v>457</v>
      </c>
      <c r="C116" s="16" t="s">
        <v>458</v>
      </c>
      <c r="D116" s="106" t="s">
        <v>151</v>
      </c>
      <c r="E116" s="205" t="s">
        <v>1663</v>
      </c>
      <c r="F116" s="107" t="s">
        <v>146</v>
      </c>
      <c r="G116" s="15">
        <v>35</v>
      </c>
      <c r="H116" s="10">
        <v>105</v>
      </c>
    </row>
    <row r="117" spans="1:8" ht="15.75" hidden="1">
      <c r="A117" s="14"/>
      <c r="B117" s="15" t="s">
        <v>459</v>
      </c>
      <c r="C117" s="16" t="s">
        <v>460</v>
      </c>
      <c r="D117" s="106" t="s">
        <v>151</v>
      </c>
      <c r="E117" s="205" t="s">
        <v>1664</v>
      </c>
      <c r="F117" s="107" t="s">
        <v>146</v>
      </c>
      <c r="G117" s="15">
        <v>49</v>
      </c>
      <c r="H117" s="10">
        <v>105</v>
      </c>
    </row>
    <row r="118" spans="1:8" ht="15.75" hidden="1">
      <c r="A118" s="14"/>
      <c r="B118" s="15" t="s">
        <v>522</v>
      </c>
      <c r="C118" s="16" t="s">
        <v>523</v>
      </c>
      <c r="D118" s="106" t="s">
        <v>151</v>
      </c>
      <c r="E118" s="205" t="s">
        <v>1696</v>
      </c>
      <c r="F118" s="107" t="s">
        <v>146</v>
      </c>
      <c r="G118" s="15">
        <v>27</v>
      </c>
      <c r="H118" s="10">
        <v>35</v>
      </c>
    </row>
    <row r="119" spans="1:8" ht="15.75" hidden="1">
      <c r="A119" s="14"/>
      <c r="B119" s="15" t="s">
        <v>538</v>
      </c>
      <c r="C119" s="16" t="s">
        <v>539</v>
      </c>
      <c r="D119" s="106" t="s">
        <v>151</v>
      </c>
      <c r="E119" s="205" t="s">
        <v>1704</v>
      </c>
      <c r="F119" s="107" t="s">
        <v>146</v>
      </c>
      <c r="G119" s="15">
        <v>35</v>
      </c>
      <c r="H119" s="10">
        <v>45</v>
      </c>
    </row>
    <row r="120" spans="1:8" ht="15.75" hidden="1">
      <c r="A120" s="14"/>
      <c r="B120" s="15" t="s">
        <v>544</v>
      </c>
      <c r="C120" s="16" t="s">
        <v>545</v>
      </c>
      <c r="D120" s="106" t="s">
        <v>151</v>
      </c>
      <c r="E120" s="205" t="s">
        <v>1707</v>
      </c>
      <c r="F120" s="107" t="s">
        <v>146</v>
      </c>
      <c r="G120" s="15">
        <v>24</v>
      </c>
      <c r="H120" s="10">
        <v>40</v>
      </c>
    </row>
    <row r="121" spans="1:8" ht="19.5" hidden="1" customHeight="1">
      <c r="A121" s="14"/>
      <c r="B121" s="15" t="s">
        <v>546</v>
      </c>
      <c r="C121" s="16" t="s">
        <v>547</v>
      </c>
      <c r="D121" s="106" t="s">
        <v>151</v>
      </c>
      <c r="E121" s="205" t="s">
        <v>1708</v>
      </c>
      <c r="F121" s="107" t="s">
        <v>146</v>
      </c>
      <c r="G121" s="15">
        <v>28</v>
      </c>
      <c r="H121" s="10">
        <v>38</v>
      </c>
    </row>
    <row r="122" spans="1:8" ht="73.5" hidden="1" customHeight="1">
      <c r="A122" s="19" t="s">
        <v>2077</v>
      </c>
      <c r="B122" s="94" t="s">
        <v>2048</v>
      </c>
      <c r="C122" s="95" t="s">
        <v>2049</v>
      </c>
      <c r="D122" s="95"/>
      <c r="E122" s="154"/>
      <c r="F122" s="95" t="s">
        <v>2071</v>
      </c>
      <c r="G122" s="94">
        <v>245</v>
      </c>
      <c r="H122" s="92">
        <v>465</v>
      </c>
    </row>
    <row r="123" spans="1:8" ht="24" hidden="1" customHeight="1">
      <c r="A123" s="14"/>
      <c r="B123" s="5"/>
      <c r="C123" s="98" t="s">
        <v>1641</v>
      </c>
      <c r="D123" s="98"/>
      <c r="E123" s="155"/>
      <c r="F123" s="98"/>
      <c r="G123" s="98"/>
      <c r="H123" s="88"/>
    </row>
    <row r="124" spans="1:8" ht="18.75" hidden="1" customHeight="1">
      <c r="A124" s="220"/>
      <c r="B124" s="221" t="s">
        <v>2050</v>
      </c>
      <c r="C124" s="222" t="s">
        <v>884</v>
      </c>
      <c r="D124" s="223" t="s">
        <v>151</v>
      </c>
      <c r="E124" s="224"/>
      <c r="F124" s="223" t="s">
        <v>146</v>
      </c>
      <c r="G124" s="223">
        <v>19</v>
      </c>
      <c r="H124" s="223">
        <v>25</v>
      </c>
    </row>
    <row r="125" spans="1:8" ht="37.5" hidden="1" customHeight="1">
      <c r="A125" s="220"/>
      <c r="B125" s="223" t="s">
        <v>465</v>
      </c>
      <c r="C125" s="222" t="s">
        <v>466</v>
      </c>
      <c r="D125" s="223" t="s">
        <v>151</v>
      </c>
      <c r="E125" s="224"/>
      <c r="F125" s="223" t="s">
        <v>146</v>
      </c>
      <c r="G125" s="223">
        <v>48</v>
      </c>
      <c r="H125" s="223">
        <v>60</v>
      </c>
    </row>
    <row r="126" spans="1:8" ht="51.75" hidden="1" customHeight="1">
      <c r="A126" s="220"/>
      <c r="B126" s="223" t="s">
        <v>2051</v>
      </c>
      <c r="C126" s="222" t="s">
        <v>421</v>
      </c>
      <c r="D126" s="223" t="s">
        <v>151</v>
      </c>
      <c r="E126" s="224"/>
      <c r="F126" s="223" t="s">
        <v>146</v>
      </c>
      <c r="G126" s="223">
        <v>29</v>
      </c>
      <c r="H126" s="223">
        <v>35</v>
      </c>
    </row>
    <row r="127" spans="1:8" ht="18.75" hidden="1" customHeight="1">
      <c r="A127" s="220"/>
      <c r="B127" s="223" t="s">
        <v>2052</v>
      </c>
      <c r="C127" s="222" t="s">
        <v>541</v>
      </c>
      <c r="D127" s="223" t="s">
        <v>151</v>
      </c>
      <c r="E127" s="224"/>
      <c r="F127" s="223" t="s">
        <v>146</v>
      </c>
      <c r="G127" s="223">
        <v>17</v>
      </c>
      <c r="H127" s="223">
        <v>30</v>
      </c>
    </row>
    <row r="128" spans="1:8" ht="17.25" hidden="1" customHeight="1">
      <c r="A128" s="220"/>
      <c r="B128" s="223" t="s">
        <v>2053</v>
      </c>
      <c r="C128" s="222" t="s">
        <v>448</v>
      </c>
      <c r="D128" s="223" t="s">
        <v>151</v>
      </c>
      <c r="E128" s="224"/>
      <c r="F128" s="223" t="s">
        <v>146</v>
      </c>
      <c r="G128" s="223">
        <v>31</v>
      </c>
      <c r="H128" s="223">
        <v>40</v>
      </c>
    </row>
    <row r="129" spans="1:8" ht="20.25" hidden="1" customHeight="1">
      <c r="A129" s="220"/>
      <c r="B129" s="223" t="s">
        <v>2054</v>
      </c>
      <c r="C129" s="222" t="s">
        <v>452</v>
      </c>
      <c r="D129" s="223" t="s">
        <v>151</v>
      </c>
      <c r="E129" s="224"/>
      <c r="F129" s="223" t="s">
        <v>146</v>
      </c>
      <c r="G129" s="223">
        <v>29</v>
      </c>
      <c r="H129" s="223">
        <v>45</v>
      </c>
    </row>
    <row r="130" spans="1:8" ht="18.75" hidden="1" customHeight="1">
      <c r="A130" s="220"/>
      <c r="B130" s="223" t="s">
        <v>2055</v>
      </c>
      <c r="C130" s="222" t="s">
        <v>2072</v>
      </c>
      <c r="D130" s="223" t="s">
        <v>151</v>
      </c>
      <c r="E130" s="224"/>
      <c r="F130" s="223" t="s">
        <v>146</v>
      </c>
      <c r="G130" s="223">
        <v>16</v>
      </c>
      <c r="H130" s="223">
        <v>20</v>
      </c>
    </row>
    <row r="131" spans="1:8" ht="56.25" hidden="1" customHeight="1">
      <c r="A131" s="220"/>
      <c r="B131" s="223" t="s">
        <v>500</v>
      </c>
      <c r="C131" s="222" t="s">
        <v>446</v>
      </c>
      <c r="D131" s="223" t="s">
        <v>151</v>
      </c>
      <c r="E131" s="224"/>
      <c r="F131" s="223" t="s">
        <v>146</v>
      </c>
      <c r="G131" s="223">
        <v>56</v>
      </c>
      <c r="H131" s="223">
        <v>80</v>
      </c>
    </row>
    <row r="132" spans="1:8" ht="25.5" hidden="1" customHeight="1">
      <c r="A132" s="220"/>
      <c r="B132" s="223" t="s">
        <v>2056</v>
      </c>
      <c r="C132" s="222" t="s">
        <v>535</v>
      </c>
      <c r="D132" s="223" t="s">
        <v>151</v>
      </c>
      <c r="E132" s="224"/>
      <c r="F132" s="223" t="s">
        <v>146</v>
      </c>
      <c r="G132" s="298">
        <v>23</v>
      </c>
      <c r="H132" s="223">
        <v>55</v>
      </c>
    </row>
    <row r="133" spans="1:8" ht="16.5" hidden="1" customHeight="1">
      <c r="A133" s="220"/>
      <c r="B133" s="223" t="s">
        <v>2057</v>
      </c>
      <c r="C133" s="222" t="s">
        <v>562</v>
      </c>
      <c r="D133" s="223" t="s">
        <v>151</v>
      </c>
      <c r="E133" s="224"/>
      <c r="F133" s="223" t="s">
        <v>146</v>
      </c>
      <c r="G133" s="298">
        <v>22</v>
      </c>
      <c r="H133" s="223">
        <v>30</v>
      </c>
    </row>
    <row r="134" spans="1:8" ht="18.75" hidden="1" customHeight="1">
      <c r="A134" s="220"/>
      <c r="B134" s="223" t="s">
        <v>2058</v>
      </c>
      <c r="C134" s="222" t="s">
        <v>2059</v>
      </c>
      <c r="D134" s="223" t="s">
        <v>151</v>
      </c>
      <c r="E134" s="224"/>
      <c r="F134" s="223" t="s">
        <v>2060</v>
      </c>
      <c r="G134" s="298">
        <v>31</v>
      </c>
      <c r="H134" s="223">
        <v>45</v>
      </c>
    </row>
    <row r="135" spans="1:8" ht="51.75" hidden="1" customHeight="1">
      <c r="A135" s="19" t="s">
        <v>2078</v>
      </c>
      <c r="B135" s="92" t="s">
        <v>2061</v>
      </c>
      <c r="C135" s="93" t="s">
        <v>2062</v>
      </c>
      <c r="D135" s="92"/>
      <c r="E135" s="154"/>
      <c r="F135" s="92" t="s">
        <v>2071</v>
      </c>
      <c r="G135" s="92">
        <v>182</v>
      </c>
      <c r="H135" s="92">
        <v>245</v>
      </c>
    </row>
    <row r="136" spans="1:8" ht="20.25" hidden="1" customHeight="1">
      <c r="A136" s="14"/>
      <c r="B136" s="5"/>
      <c r="C136" s="98" t="s">
        <v>1641</v>
      </c>
      <c r="D136" s="98"/>
      <c r="E136" s="155"/>
      <c r="F136" s="98"/>
      <c r="G136" s="98"/>
      <c r="H136" s="98"/>
    </row>
    <row r="137" spans="1:8" ht="18.75" hidden="1" customHeight="1">
      <c r="A137" s="220"/>
      <c r="B137" s="221" t="s">
        <v>2050</v>
      </c>
      <c r="C137" s="222" t="s">
        <v>884</v>
      </c>
      <c r="D137" s="223" t="s">
        <v>151</v>
      </c>
      <c r="E137" s="224"/>
      <c r="F137" s="223" t="s">
        <v>146</v>
      </c>
      <c r="G137" s="298">
        <v>19</v>
      </c>
      <c r="H137" s="223">
        <v>25</v>
      </c>
    </row>
    <row r="138" spans="1:8" ht="37.5" hidden="1" customHeight="1">
      <c r="A138" s="220"/>
      <c r="B138" s="223" t="s">
        <v>465</v>
      </c>
      <c r="C138" s="222" t="s">
        <v>466</v>
      </c>
      <c r="D138" s="223" t="s">
        <v>151</v>
      </c>
      <c r="E138" s="224"/>
      <c r="F138" s="223" t="s">
        <v>146</v>
      </c>
      <c r="G138" s="298">
        <v>48</v>
      </c>
      <c r="H138" s="223">
        <v>60</v>
      </c>
    </row>
    <row r="139" spans="1:8" ht="50.25" hidden="1" customHeight="1">
      <c r="A139" s="220"/>
      <c r="B139" s="223" t="s">
        <v>2051</v>
      </c>
      <c r="C139" s="222" t="s">
        <v>421</v>
      </c>
      <c r="D139" s="223" t="s">
        <v>151</v>
      </c>
      <c r="E139" s="224"/>
      <c r="F139" s="223" t="s">
        <v>146</v>
      </c>
      <c r="G139" s="298">
        <v>29</v>
      </c>
      <c r="H139" s="223">
        <v>35</v>
      </c>
    </row>
    <row r="140" spans="1:8" ht="18.75" hidden="1" customHeight="1">
      <c r="A140" s="220"/>
      <c r="B140" s="223" t="s">
        <v>2052</v>
      </c>
      <c r="C140" s="222" t="s">
        <v>541</v>
      </c>
      <c r="D140" s="223" t="s">
        <v>151</v>
      </c>
      <c r="E140" s="224"/>
      <c r="F140" s="223" t="s">
        <v>146</v>
      </c>
      <c r="G140" s="298">
        <v>17</v>
      </c>
      <c r="H140" s="223">
        <v>30</v>
      </c>
    </row>
    <row r="141" spans="1:8" ht="18.75" hidden="1" customHeight="1">
      <c r="A141" s="220"/>
      <c r="B141" s="223" t="s">
        <v>2055</v>
      </c>
      <c r="C141" s="225" t="s">
        <v>2072</v>
      </c>
      <c r="D141" s="223" t="s">
        <v>151</v>
      </c>
      <c r="E141" s="224"/>
      <c r="F141" s="223" t="s">
        <v>146</v>
      </c>
      <c r="G141" s="298">
        <v>16</v>
      </c>
      <c r="H141" s="223">
        <v>20</v>
      </c>
    </row>
    <row r="142" spans="1:8" ht="18.75" hidden="1" customHeight="1">
      <c r="A142" s="220"/>
      <c r="B142" s="223" t="s">
        <v>2057</v>
      </c>
      <c r="C142" s="222" t="s">
        <v>562</v>
      </c>
      <c r="D142" s="223" t="s">
        <v>151</v>
      </c>
      <c r="E142" s="224"/>
      <c r="F142" s="223" t="s">
        <v>146</v>
      </c>
      <c r="G142" s="298">
        <v>22</v>
      </c>
      <c r="H142" s="223">
        <v>30</v>
      </c>
    </row>
    <row r="143" spans="1:8" ht="15" hidden="1" customHeight="1">
      <c r="A143" s="220"/>
      <c r="B143" s="223" t="s">
        <v>2058</v>
      </c>
      <c r="C143" s="222" t="s">
        <v>2059</v>
      </c>
      <c r="D143" s="223" t="s">
        <v>151</v>
      </c>
      <c r="E143" s="224"/>
      <c r="F143" s="223" t="s">
        <v>146</v>
      </c>
      <c r="G143" s="298">
        <v>31</v>
      </c>
      <c r="H143" s="223">
        <v>45</v>
      </c>
    </row>
    <row r="144" spans="1:8" ht="41.25" hidden="1" customHeight="1">
      <c r="A144" s="19" t="s">
        <v>2079</v>
      </c>
      <c r="B144" s="92" t="s">
        <v>2063</v>
      </c>
      <c r="C144" s="93" t="s">
        <v>2064</v>
      </c>
      <c r="D144" s="92" t="s">
        <v>151</v>
      </c>
      <c r="E144" s="154"/>
      <c r="F144" s="92" t="s">
        <v>2071</v>
      </c>
      <c r="G144" s="299">
        <v>321</v>
      </c>
      <c r="H144" s="92">
        <v>500</v>
      </c>
    </row>
    <row r="145" spans="1:8" ht="19.5" hidden="1" customHeight="1">
      <c r="A145" s="14"/>
      <c r="B145" s="5"/>
      <c r="C145" s="99" t="s">
        <v>1641</v>
      </c>
      <c r="D145" s="99"/>
      <c r="E145" s="155"/>
      <c r="F145" s="99"/>
      <c r="G145" s="99"/>
      <c r="H145" s="99"/>
    </row>
    <row r="146" spans="1:8" ht="18.75" hidden="1" customHeight="1">
      <c r="A146" s="220"/>
      <c r="B146" s="221" t="s">
        <v>2050</v>
      </c>
      <c r="C146" s="226" t="s">
        <v>884</v>
      </c>
      <c r="D146" s="221" t="s">
        <v>151</v>
      </c>
      <c r="E146" s="224"/>
      <c r="F146" s="221" t="s">
        <v>146</v>
      </c>
      <c r="G146" s="300">
        <v>19</v>
      </c>
      <c r="H146" s="223">
        <v>25</v>
      </c>
    </row>
    <row r="147" spans="1:8" ht="18.75" hidden="1" customHeight="1">
      <c r="A147" s="220"/>
      <c r="B147" s="223" t="s">
        <v>2055</v>
      </c>
      <c r="C147" s="226" t="s">
        <v>2072</v>
      </c>
      <c r="D147" s="223" t="s">
        <v>151</v>
      </c>
      <c r="E147" s="224"/>
      <c r="F147" s="223" t="s">
        <v>146</v>
      </c>
      <c r="G147" s="298">
        <v>16</v>
      </c>
      <c r="H147" s="223">
        <v>20</v>
      </c>
    </row>
    <row r="148" spans="1:8" ht="18.75" hidden="1" customHeight="1">
      <c r="A148" s="220"/>
      <c r="B148" s="223" t="s">
        <v>496</v>
      </c>
      <c r="C148" s="226" t="s">
        <v>497</v>
      </c>
      <c r="D148" s="223" t="s">
        <v>151</v>
      </c>
      <c r="E148" s="224"/>
      <c r="F148" s="223" t="s">
        <v>146</v>
      </c>
      <c r="G148" s="298">
        <v>16</v>
      </c>
      <c r="H148" s="223">
        <v>40</v>
      </c>
    </row>
    <row r="149" spans="1:8" ht="18.75" hidden="1" customHeight="1">
      <c r="A149" s="220"/>
      <c r="B149" s="223" t="s">
        <v>498</v>
      </c>
      <c r="C149" s="226" t="s">
        <v>499</v>
      </c>
      <c r="D149" s="223" t="s">
        <v>151</v>
      </c>
      <c r="E149" s="224"/>
      <c r="F149" s="223" t="s">
        <v>146</v>
      </c>
      <c r="G149" s="298">
        <v>14</v>
      </c>
      <c r="H149" s="223">
        <v>40</v>
      </c>
    </row>
    <row r="150" spans="1:8" ht="18.75" hidden="1" customHeight="1">
      <c r="A150" s="220"/>
      <c r="B150" s="223" t="s">
        <v>2058</v>
      </c>
      <c r="C150" s="226" t="s">
        <v>2059</v>
      </c>
      <c r="D150" s="223" t="s">
        <v>151</v>
      </c>
      <c r="E150" s="224"/>
      <c r="F150" s="223" t="s">
        <v>2060</v>
      </c>
      <c r="G150" s="298">
        <v>31</v>
      </c>
      <c r="H150" s="223">
        <v>45</v>
      </c>
    </row>
    <row r="151" spans="1:8" ht="36.75" hidden="1" customHeight="1">
      <c r="A151" s="220"/>
      <c r="B151" s="223" t="s">
        <v>465</v>
      </c>
      <c r="C151" s="226" t="s">
        <v>466</v>
      </c>
      <c r="D151" s="223" t="s">
        <v>151</v>
      </c>
      <c r="E151" s="224"/>
      <c r="F151" s="223" t="s">
        <v>146</v>
      </c>
      <c r="G151" s="298">
        <v>48</v>
      </c>
      <c r="H151" s="223">
        <v>60</v>
      </c>
    </row>
    <row r="152" spans="1:8" ht="15.75" hidden="1" customHeight="1">
      <c r="A152" s="220"/>
      <c r="B152" s="221" t="s">
        <v>467</v>
      </c>
      <c r="C152" s="226" t="s">
        <v>468</v>
      </c>
      <c r="D152" s="226" t="s">
        <v>151</v>
      </c>
      <c r="E152" s="224"/>
      <c r="F152" s="221" t="s">
        <v>146</v>
      </c>
      <c r="G152" s="300">
        <v>21</v>
      </c>
      <c r="H152" s="221">
        <v>30</v>
      </c>
    </row>
    <row r="153" spans="1:8" ht="18.75" hidden="1" customHeight="1">
      <c r="A153" s="220"/>
      <c r="B153" s="221" t="s">
        <v>469</v>
      </c>
      <c r="C153" s="226" t="s">
        <v>470</v>
      </c>
      <c r="D153" s="221" t="s">
        <v>151</v>
      </c>
      <c r="E153" s="224"/>
      <c r="F153" s="221" t="s">
        <v>146</v>
      </c>
      <c r="G153" s="300">
        <v>8</v>
      </c>
      <c r="H153" s="223">
        <v>25</v>
      </c>
    </row>
    <row r="154" spans="1:8" ht="18.75" hidden="1" customHeight="1">
      <c r="A154" s="220"/>
      <c r="B154" s="223" t="s">
        <v>486</v>
      </c>
      <c r="C154" s="226" t="s">
        <v>487</v>
      </c>
      <c r="D154" s="223" t="s">
        <v>151</v>
      </c>
      <c r="E154" s="224"/>
      <c r="F154" s="223" t="s">
        <v>146</v>
      </c>
      <c r="G154" s="298">
        <v>10</v>
      </c>
      <c r="H154" s="223">
        <v>20</v>
      </c>
    </row>
    <row r="155" spans="1:8" ht="39.75" hidden="1" customHeight="1">
      <c r="A155" s="220"/>
      <c r="B155" s="223" t="s">
        <v>500</v>
      </c>
      <c r="C155" s="226" t="s">
        <v>2067</v>
      </c>
      <c r="D155" s="223" t="s">
        <v>151</v>
      </c>
      <c r="E155" s="224"/>
      <c r="F155" s="223" t="s">
        <v>146</v>
      </c>
      <c r="G155" s="298">
        <v>70</v>
      </c>
      <c r="H155" s="223">
        <v>100</v>
      </c>
    </row>
    <row r="156" spans="1:8" ht="54.75" hidden="1" customHeight="1">
      <c r="A156" s="220"/>
      <c r="B156" s="223" t="s">
        <v>2051</v>
      </c>
      <c r="C156" s="226" t="s">
        <v>421</v>
      </c>
      <c r="D156" s="223" t="s">
        <v>151</v>
      </c>
      <c r="E156" s="224"/>
      <c r="F156" s="223" t="s">
        <v>146</v>
      </c>
      <c r="G156" s="298">
        <v>29</v>
      </c>
      <c r="H156" s="223">
        <v>35</v>
      </c>
    </row>
    <row r="157" spans="1:8" ht="16.5" hidden="1" customHeight="1">
      <c r="A157" s="220"/>
      <c r="B157" s="223" t="s">
        <v>2052</v>
      </c>
      <c r="C157" s="226" t="s">
        <v>541</v>
      </c>
      <c r="D157" s="223" t="s">
        <v>151</v>
      </c>
      <c r="E157" s="224"/>
      <c r="F157" s="223" t="s">
        <v>146</v>
      </c>
      <c r="G157" s="298">
        <v>17</v>
      </c>
      <c r="H157" s="223">
        <v>30</v>
      </c>
    </row>
    <row r="158" spans="1:8" ht="15" hidden="1" customHeight="1">
      <c r="A158" s="220"/>
      <c r="B158" s="223" t="s">
        <v>2057</v>
      </c>
      <c r="C158" s="226" t="s">
        <v>562</v>
      </c>
      <c r="D158" s="223" t="s">
        <v>151</v>
      </c>
      <c r="E158" s="224"/>
      <c r="F158" s="223" t="s">
        <v>146</v>
      </c>
      <c r="G158" s="298">
        <v>22</v>
      </c>
      <c r="H158" s="223">
        <v>30</v>
      </c>
    </row>
    <row r="159" spans="1:8" ht="52.5" hidden="1" customHeight="1">
      <c r="A159" s="19" t="s">
        <v>2080</v>
      </c>
      <c r="B159" s="92" t="s">
        <v>2065</v>
      </c>
      <c r="C159" s="93" t="s">
        <v>2074</v>
      </c>
      <c r="D159" s="92"/>
      <c r="E159" s="154"/>
      <c r="F159" s="92" t="s">
        <v>2071</v>
      </c>
      <c r="G159" s="299">
        <v>530</v>
      </c>
      <c r="H159" s="92">
        <v>825</v>
      </c>
    </row>
    <row r="160" spans="1:8" ht="18.75" hidden="1" customHeight="1">
      <c r="A160" s="14"/>
      <c r="B160" s="88"/>
      <c r="C160" s="89" t="s">
        <v>1641</v>
      </c>
      <c r="D160" s="88"/>
      <c r="E160" s="155"/>
      <c r="F160" s="88"/>
      <c r="G160" s="88"/>
      <c r="H160" s="88"/>
    </row>
    <row r="161" spans="1:8" ht="18.75" hidden="1" customHeight="1">
      <c r="A161" s="220"/>
      <c r="B161" s="223" t="s">
        <v>2050</v>
      </c>
      <c r="C161" s="225" t="s">
        <v>884</v>
      </c>
      <c r="D161" s="223" t="s">
        <v>151</v>
      </c>
      <c r="E161" s="224"/>
      <c r="F161" s="223" t="s">
        <v>146</v>
      </c>
      <c r="G161" s="298">
        <v>19</v>
      </c>
      <c r="H161" s="223">
        <v>25</v>
      </c>
    </row>
    <row r="162" spans="1:8" ht="18.75" hidden="1" customHeight="1">
      <c r="A162" s="220"/>
      <c r="B162" s="223" t="s">
        <v>2055</v>
      </c>
      <c r="C162" s="222" t="s">
        <v>2072</v>
      </c>
      <c r="D162" s="223" t="s">
        <v>151</v>
      </c>
      <c r="E162" s="224"/>
      <c r="F162" s="223" t="s">
        <v>146</v>
      </c>
      <c r="G162" s="298">
        <v>16</v>
      </c>
      <c r="H162" s="223">
        <v>20</v>
      </c>
    </row>
    <row r="163" spans="1:8" ht="51" hidden="1" customHeight="1">
      <c r="A163" s="220"/>
      <c r="B163" s="223" t="s">
        <v>2066</v>
      </c>
      <c r="C163" s="222" t="s">
        <v>446</v>
      </c>
      <c r="D163" s="223" t="s">
        <v>151</v>
      </c>
      <c r="E163" s="224"/>
      <c r="F163" s="223" t="s">
        <v>146</v>
      </c>
      <c r="G163" s="298">
        <v>56</v>
      </c>
      <c r="H163" s="223">
        <v>80</v>
      </c>
    </row>
    <row r="164" spans="1:8" ht="14.25" hidden="1" customHeight="1">
      <c r="A164" s="220"/>
      <c r="B164" s="223" t="s">
        <v>2053</v>
      </c>
      <c r="C164" s="222" t="s">
        <v>448</v>
      </c>
      <c r="D164" s="223" t="s">
        <v>151</v>
      </c>
      <c r="E164" s="224"/>
      <c r="F164" s="223" t="s">
        <v>146</v>
      </c>
      <c r="G164" s="298">
        <v>31</v>
      </c>
      <c r="H164" s="223">
        <v>40</v>
      </c>
    </row>
    <row r="165" spans="1:8" ht="15.75" hidden="1" customHeight="1">
      <c r="A165" s="220"/>
      <c r="B165" s="223" t="s">
        <v>451</v>
      </c>
      <c r="C165" s="222" t="s">
        <v>452</v>
      </c>
      <c r="D165" s="223" t="s">
        <v>151</v>
      </c>
      <c r="E165" s="224"/>
      <c r="F165" s="223" t="s">
        <v>146</v>
      </c>
      <c r="G165" s="298">
        <v>29</v>
      </c>
      <c r="H165" s="223">
        <v>45</v>
      </c>
    </row>
    <row r="166" spans="1:8" ht="15.75" hidden="1" customHeight="1">
      <c r="A166" s="220"/>
      <c r="B166" s="223" t="s">
        <v>453</v>
      </c>
      <c r="C166" s="222" t="s">
        <v>454</v>
      </c>
      <c r="D166" s="223" t="s">
        <v>151</v>
      </c>
      <c r="E166" s="224"/>
      <c r="F166" s="223" t="s">
        <v>146</v>
      </c>
      <c r="G166" s="298">
        <v>25</v>
      </c>
      <c r="H166" s="223">
        <v>40</v>
      </c>
    </row>
    <row r="167" spans="1:8" ht="38.25" hidden="1" customHeight="1">
      <c r="A167" s="220"/>
      <c r="B167" s="221" t="s">
        <v>465</v>
      </c>
      <c r="C167" s="222" t="s">
        <v>466</v>
      </c>
      <c r="D167" s="221" t="s">
        <v>151</v>
      </c>
      <c r="E167" s="224"/>
      <c r="F167" s="221" t="s">
        <v>146</v>
      </c>
      <c r="G167" s="300">
        <v>48</v>
      </c>
      <c r="H167" s="221">
        <v>60</v>
      </c>
    </row>
    <row r="168" spans="1:8" ht="18.75" hidden="1" customHeight="1">
      <c r="A168" s="220"/>
      <c r="B168" s="221" t="s">
        <v>467</v>
      </c>
      <c r="C168" s="222" t="s">
        <v>468</v>
      </c>
      <c r="D168" s="223" t="s">
        <v>151</v>
      </c>
      <c r="E168" s="224"/>
      <c r="F168" s="223" t="s">
        <v>146</v>
      </c>
      <c r="G168" s="298">
        <v>21</v>
      </c>
      <c r="H168" s="223">
        <v>30</v>
      </c>
    </row>
    <row r="169" spans="1:8" ht="18.75" hidden="1" customHeight="1">
      <c r="A169" s="220"/>
      <c r="B169" s="223" t="s">
        <v>469</v>
      </c>
      <c r="C169" s="222" t="s">
        <v>470</v>
      </c>
      <c r="D169" s="223" t="s">
        <v>151</v>
      </c>
      <c r="E169" s="224"/>
      <c r="F169" s="223" t="s">
        <v>146</v>
      </c>
      <c r="G169" s="298">
        <v>8</v>
      </c>
      <c r="H169" s="223">
        <v>25</v>
      </c>
    </row>
    <row r="170" spans="1:8" ht="18.75" hidden="1" customHeight="1">
      <c r="A170" s="220"/>
      <c r="B170" s="223" t="s">
        <v>486</v>
      </c>
      <c r="C170" s="230" t="s">
        <v>487</v>
      </c>
      <c r="D170" s="223" t="s">
        <v>151</v>
      </c>
      <c r="E170" s="224"/>
      <c r="F170" s="223" t="s">
        <v>146</v>
      </c>
      <c r="G170" s="298">
        <v>10</v>
      </c>
      <c r="H170" s="223">
        <v>20</v>
      </c>
    </row>
    <row r="171" spans="1:8" ht="18.75" hidden="1" customHeight="1">
      <c r="A171" s="220"/>
      <c r="B171" s="223" t="s">
        <v>496</v>
      </c>
      <c r="C171" s="229" t="s">
        <v>497</v>
      </c>
      <c r="D171" s="223" t="s">
        <v>151</v>
      </c>
      <c r="E171" s="224"/>
      <c r="F171" s="223" t="s">
        <v>146</v>
      </c>
      <c r="G171" s="298">
        <v>16</v>
      </c>
      <c r="H171" s="223">
        <v>40</v>
      </c>
    </row>
    <row r="172" spans="1:8" ht="18.75" hidden="1" customHeight="1">
      <c r="A172" s="220"/>
      <c r="B172" s="231" t="s">
        <v>498</v>
      </c>
      <c r="C172" s="232" t="s">
        <v>499</v>
      </c>
      <c r="D172" s="223" t="s">
        <v>151</v>
      </c>
      <c r="E172" s="224"/>
      <c r="F172" s="227" t="s">
        <v>146</v>
      </c>
      <c r="G172" s="298">
        <v>14</v>
      </c>
      <c r="H172" s="223">
        <v>40</v>
      </c>
    </row>
    <row r="173" spans="1:8" ht="39.75" hidden="1" customHeight="1">
      <c r="A173" s="220"/>
      <c r="B173" s="231" t="s">
        <v>500</v>
      </c>
      <c r="C173" s="232" t="s">
        <v>2067</v>
      </c>
      <c r="D173" s="223" t="s">
        <v>151</v>
      </c>
      <c r="E173" s="224"/>
      <c r="F173" s="227" t="s">
        <v>146</v>
      </c>
      <c r="G173" s="298">
        <v>70</v>
      </c>
      <c r="H173" s="223">
        <v>100</v>
      </c>
    </row>
    <row r="174" spans="1:8" ht="31.5" hidden="1" customHeight="1">
      <c r="A174" s="220"/>
      <c r="B174" s="223" t="s">
        <v>2068</v>
      </c>
      <c r="C174" s="222" t="s">
        <v>531</v>
      </c>
      <c r="D174" s="223" t="s">
        <v>151</v>
      </c>
      <c r="E174" s="224"/>
      <c r="F174" s="223" t="s">
        <v>146</v>
      </c>
      <c r="G174" s="298">
        <v>34</v>
      </c>
      <c r="H174" s="223">
        <v>50</v>
      </c>
    </row>
    <row r="175" spans="1:8" ht="18.75" hidden="1" customHeight="1">
      <c r="A175" s="220"/>
      <c r="B175" s="227" t="s">
        <v>2052</v>
      </c>
      <c r="C175" s="228" t="s">
        <v>541</v>
      </c>
      <c r="D175" s="223" t="s">
        <v>151</v>
      </c>
      <c r="E175" s="224"/>
      <c r="F175" s="227" t="s">
        <v>146</v>
      </c>
      <c r="G175" s="298">
        <v>17</v>
      </c>
      <c r="H175" s="223">
        <v>30</v>
      </c>
    </row>
    <row r="176" spans="1:8" ht="49.5" hidden="1" customHeight="1">
      <c r="A176" s="220"/>
      <c r="B176" s="227" t="s">
        <v>2051</v>
      </c>
      <c r="C176" s="228" t="s">
        <v>421</v>
      </c>
      <c r="D176" s="223" t="s">
        <v>151</v>
      </c>
      <c r="E176" s="224"/>
      <c r="F176" s="227" t="s">
        <v>146</v>
      </c>
      <c r="G176" s="298">
        <v>29</v>
      </c>
      <c r="H176" s="223">
        <v>35</v>
      </c>
    </row>
    <row r="177" spans="1:8" ht="18.75" hidden="1" customHeight="1">
      <c r="A177" s="220"/>
      <c r="B177" s="227" t="s">
        <v>2058</v>
      </c>
      <c r="C177" s="228" t="s">
        <v>2059</v>
      </c>
      <c r="D177" s="223" t="s">
        <v>151</v>
      </c>
      <c r="E177" s="224"/>
      <c r="F177" s="227" t="s">
        <v>2060</v>
      </c>
      <c r="G177" s="298">
        <v>31</v>
      </c>
      <c r="H177" s="223">
        <v>45</v>
      </c>
    </row>
    <row r="178" spans="1:8" ht="12.75" hidden="1" customHeight="1">
      <c r="A178" s="220"/>
      <c r="B178" s="220"/>
      <c r="C178" s="229" t="s">
        <v>1723</v>
      </c>
      <c r="D178" s="223"/>
      <c r="E178" s="224"/>
      <c r="F178" s="223"/>
      <c r="G178" s="223"/>
      <c r="H178" s="223"/>
    </row>
    <row r="179" spans="1:8" ht="14.25" hidden="1" customHeight="1">
      <c r="A179" s="220"/>
      <c r="B179" s="220"/>
      <c r="C179" s="229" t="s">
        <v>1641</v>
      </c>
      <c r="D179" s="223"/>
      <c r="E179" s="224"/>
      <c r="F179" s="223"/>
      <c r="G179" s="223"/>
      <c r="H179" s="223"/>
    </row>
    <row r="180" spans="1:8" ht="24" hidden="1" customHeight="1">
      <c r="A180" s="220"/>
      <c r="B180" s="227" t="s">
        <v>508</v>
      </c>
      <c r="C180" s="228" t="s">
        <v>509</v>
      </c>
      <c r="D180" s="223" t="s">
        <v>151</v>
      </c>
      <c r="E180" s="224"/>
      <c r="F180" s="223" t="s">
        <v>146</v>
      </c>
      <c r="G180" s="298">
        <v>17</v>
      </c>
      <c r="H180" s="223">
        <v>35</v>
      </c>
    </row>
    <row r="181" spans="1:8" ht="18.75" hidden="1" customHeight="1">
      <c r="A181" s="220"/>
      <c r="B181" s="223" t="s">
        <v>516</v>
      </c>
      <c r="C181" s="229" t="s">
        <v>517</v>
      </c>
      <c r="D181" s="223" t="s">
        <v>151</v>
      </c>
      <c r="E181" s="224"/>
      <c r="F181" s="223" t="s">
        <v>146</v>
      </c>
      <c r="G181" s="298">
        <v>7</v>
      </c>
      <c r="H181" s="223">
        <v>25</v>
      </c>
    </row>
    <row r="182" spans="1:8" ht="18.75" hidden="1" customHeight="1">
      <c r="A182" s="220"/>
      <c r="B182" s="223" t="s">
        <v>518</v>
      </c>
      <c r="C182" s="222" t="s">
        <v>519</v>
      </c>
      <c r="D182" s="223" t="s">
        <v>151</v>
      </c>
      <c r="E182" s="224"/>
      <c r="F182" s="223" t="s">
        <v>146</v>
      </c>
      <c r="G182" s="298">
        <v>32</v>
      </c>
      <c r="H182" s="223">
        <v>40</v>
      </c>
    </row>
    <row r="183" spans="1:8" ht="51.75" hidden="1" customHeight="1">
      <c r="A183" s="19" t="s">
        <v>2081</v>
      </c>
      <c r="B183" s="125" t="s">
        <v>2069</v>
      </c>
      <c r="C183" s="20" t="s">
        <v>2070</v>
      </c>
      <c r="D183" s="92"/>
      <c r="E183" s="154"/>
      <c r="F183" s="92" t="s">
        <v>2071</v>
      </c>
      <c r="G183" s="299">
        <v>479</v>
      </c>
      <c r="H183" s="92">
        <v>740</v>
      </c>
    </row>
    <row r="184" spans="1:8" ht="14.25" hidden="1" customHeight="1">
      <c r="A184" s="220"/>
      <c r="B184" s="235"/>
      <c r="C184" s="224" t="s">
        <v>1641</v>
      </c>
      <c r="D184" s="223"/>
      <c r="E184" s="224"/>
      <c r="F184" s="223"/>
      <c r="G184" s="223"/>
      <c r="H184" s="223"/>
    </row>
    <row r="185" spans="1:8" ht="14.25" hidden="1" customHeight="1">
      <c r="A185" s="220"/>
      <c r="B185" s="236" t="s">
        <v>2050</v>
      </c>
      <c r="C185" s="224" t="s">
        <v>884</v>
      </c>
      <c r="D185" s="223"/>
      <c r="E185" s="224"/>
      <c r="F185" s="223" t="s">
        <v>146</v>
      </c>
      <c r="G185" s="223">
        <v>19</v>
      </c>
      <c r="H185" s="223">
        <v>25</v>
      </c>
    </row>
    <row r="186" spans="1:8" ht="15" hidden="1" customHeight="1">
      <c r="A186" s="220"/>
      <c r="B186" s="233" t="s">
        <v>2055</v>
      </c>
      <c r="C186" s="224" t="s">
        <v>2072</v>
      </c>
      <c r="D186" s="223"/>
      <c r="E186" s="224"/>
      <c r="F186" s="223" t="s">
        <v>146</v>
      </c>
      <c r="G186" s="223">
        <v>16</v>
      </c>
      <c r="H186" s="223">
        <v>20</v>
      </c>
    </row>
    <row r="187" spans="1:8" ht="52.5" hidden="1" customHeight="1">
      <c r="A187" s="220"/>
      <c r="B187" s="233" t="s">
        <v>2066</v>
      </c>
      <c r="C187" s="224" t="s">
        <v>446</v>
      </c>
      <c r="D187" s="223"/>
      <c r="E187" s="224"/>
      <c r="F187" s="223" t="s">
        <v>146</v>
      </c>
      <c r="G187" s="223">
        <v>56</v>
      </c>
      <c r="H187" s="223">
        <v>80</v>
      </c>
    </row>
    <row r="188" spans="1:8" ht="16.5" hidden="1" customHeight="1">
      <c r="A188" s="220"/>
      <c r="B188" s="233" t="s">
        <v>2053</v>
      </c>
      <c r="C188" s="224" t="s">
        <v>448</v>
      </c>
      <c r="D188" s="223"/>
      <c r="E188" s="224"/>
      <c r="F188" s="223" t="s">
        <v>146</v>
      </c>
      <c r="G188" s="223">
        <v>31</v>
      </c>
      <c r="H188" s="223">
        <v>40</v>
      </c>
    </row>
    <row r="189" spans="1:8" ht="16.5" hidden="1" customHeight="1">
      <c r="A189" s="220"/>
      <c r="B189" s="231" t="s">
        <v>451</v>
      </c>
      <c r="C189" s="224" t="s">
        <v>452</v>
      </c>
      <c r="D189" s="223"/>
      <c r="E189" s="224"/>
      <c r="F189" s="223" t="s">
        <v>146</v>
      </c>
      <c r="G189" s="223">
        <v>29</v>
      </c>
      <c r="H189" s="223">
        <v>45</v>
      </c>
    </row>
    <row r="190" spans="1:8" ht="16.5" hidden="1" customHeight="1">
      <c r="A190" s="220"/>
      <c r="B190" s="231" t="s">
        <v>453</v>
      </c>
      <c r="C190" s="224" t="s">
        <v>454</v>
      </c>
      <c r="D190" s="223"/>
      <c r="E190" s="224"/>
      <c r="F190" s="223" t="s">
        <v>146</v>
      </c>
      <c r="G190" s="223">
        <v>25</v>
      </c>
      <c r="H190" s="223">
        <v>40</v>
      </c>
    </row>
    <row r="191" spans="1:8" ht="42" hidden="1" customHeight="1">
      <c r="A191" s="220"/>
      <c r="B191" s="233" t="s">
        <v>465</v>
      </c>
      <c r="C191" s="224" t="s">
        <v>466</v>
      </c>
      <c r="D191" s="223"/>
      <c r="E191" s="224"/>
      <c r="F191" s="223" t="s">
        <v>146</v>
      </c>
      <c r="G191" s="223">
        <v>48</v>
      </c>
      <c r="H191" s="223">
        <v>60</v>
      </c>
    </row>
    <row r="192" spans="1:8" ht="13.5" hidden="1" customHeight="1">
      <c r="A192" s="220"/>
      <c r="B192" s="237" t="s">
        <v>467</v>
      </c>
      <c r="C192" s="224" t="s">
        <v>468</v>
      </c>
      <c r="D192" s="223"/>
      <c r="E192" s="224"/>
      <c r="F192" s="223" t="s">
        <v>146</v>
      </c>
      <c r="G192" s="223">
        <v>21</v>
      </c>
      <c r="H192" s="223">
        <v>30</v>
      </c>
    </row>
    <row r="193" spans="1:8" ht="13.5" hidden="1" customHeight="1">
      <c r="A193" s="220"/>
      <c r="B193" s="238" t="s">
        <v>469</v>
      </c>
      <c r="C193" s="224" t="s">
        <v>470</v>
      </c>
      <c r="D193" s="223"/>
      <c r="E193" s="224"/>
      <c r="F193" s="223" t="s">
        <v>146</v>
      </c>
      <c r="G193" s="223">
        <v>8</v>
      </c>
      <c r="H193" s="223">
        <v>25</v>
      </c>
    </row>
    <row r="194" spans="1:8" ht="13.5" hidden="1" customHeight="1">
      <c r="A194" s="220"/>
      <c r="B194" s="237" t="s">
        <v>486</v>
      </c>
      <c r="C194" s="224" t="s">
        <v>487</v>
      </c>
      <c r="D194" s="223"/>
      <c r="E194" s="224"/>
      <c r="F194" s="223" t="s">
        <v>146</v>
      </c>
      <c r="G194" s="223">
        <v>10</v>
      </c>
      <c r="H194" s="223">
        <v>20</v>
      </c>
    </row>
    <row r="195" spans="1:8" ht="13.5" hidden="1" customHeight="1">
      <c r="A195" s="220"/>
      <c r="B195" s="239" t="s">
        <v>496</v>
      </c>
      <c r="C195" s="224" t="s">
        <v>497</v>
      </c>
      <c r="D195" s="223"/>
      <c r="E195" s="224"/>
      <c r="F195" s="223" t="s">
        <v>146</v>
      </c>
      <c r="G195" s="223">
        <v>16</v>
      </c>
      <c r="H195" s="223">
        <v>40</v>
      </c>
    </row>
    <row r="196" spans="1:8" ht="13.5" hidden="1" customHeight="1">
      <c r="A196" s="220"/>
      <c r="B196" s="239" t="s">
        <v>498</v>
      </c>
      <c r="C196" s="224" t="s">
        <v>499</v>
      </c>
      <c r="D196" s="223"/>
      <c r="E196" s="224"/>
      <c r="F196" s="223" t="s">
        <v>146</v>
      </c>
      <c r="G196" s="223">
        <v>14</v>
      </c>
      <c r="H196" s="223">
        <v>40</v>
      </c>
    </row>
    <row r="197" spans="1:8" ht="38.25" hidden="1" customHeight="1">
      <c r="A197" s="220"/>
      <c r="B197" s="237" t="s">
        <v>500</v>
      </c>
      <c r="C197" s="240" t="s">
        <v>2067</v>
      </c>
      <c r="D197" s="223"/>
      <c r="E197" s="224"/>
      <c r="F197" s="223" t="s">
        <v>146</v>
      </c>
      <c r="G197" s="223">
        <v>70</v>
      </c>
      <c r="H197" s="223">
        <v>100</v>
      </c>
    </row>
    <row r="198" spans="1:8" ht="18.75" hidden="1" customHeight="1">
      <c r="A198" s="220"/>
      <c r="B198" s="233" t="s">
        <v>2052</v>
      </c>
      <c r="C198" s="241" t="s">
        <v>541</v>
      </c>
      <c r="D198" s="223"/>
      <c r="E198" s="224"/>
      <c r="F198" s="223" t="s">
        <v>146</v>
      </c>
      <c r="G198" s="223">
        <v>17</v>
      </c>
      <c r="H198" s="223">
        <v>30</v>
      </c>
    </row>
    <row r="199" spans="1:8" ht="53.25" hidden="1" customHeight="1">
      <c r="A199" s="220"/>
      <c r="B199" s="233" t="s">
        <v>2051</v>
      </c>
      <c r="C199" s="241" t="s">
        <v>421</v>
      </c>
      <c r="D199" s="223"/>
      <c r="E199" s="224"/>
      <c r="F199" s="223" t="s">
        <v>146</v>
      </c>
      <c r="G199" s="223">
        <v>29</v>
      </c>
      <c r="H199" s="223">
        <v>35</v>
      </c>
    </row>
    <row r="200" spans="1:8" ht="18.75" hidden="1" customHeight="1">
      <c r="A200" s="220"/>
      <c r="B200" s="233" t="s">
        <v>2058</v>
      </c>
      <c r="C200" s="241" t="s">
        <v>2059</v>
      </c>
      <c r="D200" s="223"/>
      <c r="E200" s="224"/>
      <c r="F200" s="223" t="s">
        <v>2060</v>
      </c>
      <c r="G200" s="223">
        <v>31</v>
      </c>
      <c r="H200" s="223">
        <v>45</v>
      </c>
    </row>
    <row r="201" spans="1:8" ht="12.75" hidden="1" customHeight="1">
      <c r="A201" s="220"/>
      <c r="B201" s="233"/>
      <c r="C201" s="241" t="s">
        <v>1723</v>
      </c>
      <c r="D201" s="223"/>
      <c r="E201" s="224"/>
      <c r="F201" s="223"/>
      <c r="G201" s="223"/>
      <c r="H201" s="223"/>
    </row>
    <row r="202" spans="1:8" ht="12.75" hidden="1" customHeight="1">
      <c r="A202" s="220"/>
      <c r="B202" s="233"/>
      <c r="C202" s="241" t="s">
        <v>1641</v>
      </c>
      <c r="D202" s="223"/>
      <c r="E202" s="224"/>
      <c r="F202" s="223"/>
      <c r="G202" s="223"/>
      <c r="H202" s="223"/>
    </row>
    <row r="203" spans="1:8" ht="12.75" hidden="1" customHeight="1">
      <c r="A203" s="220"/>
      <c r="B203" s="234" t="s">
        <v>516</v>
      </c>
      <c r="C203" s="241" t="s">
        <v>517</v>
      </c>
      <c r="D203" s="223"/>
      <c r="E203" s="224"/>
      <c r="F203" s="223" t="s">
        <v>146</v>
      </c>
      <c r="G203" s="223">
        <v>7</v>
      </c>
      <c r="H203" s="223">
        <v>25</v>
      </c>
    </row>
    <row r="204" spans="1:8" ht="12.75" hidden="1" customHeight="1">
      <c r="A204" s="220"/>
      <c r="B204" s="234" t="s">
        <v>518</v>
      </c>
      <c r="C204" s="241" t="s">
        <v>519</v>
      </c>
      <c r="D204" s="223"/>
      <c r="E204" s="224"/>
      <c r="F204" s="223" t="s">
        <v>146</v>
      </c>
      <c r="G204" s="223">
        <v>32</v>
      </c>
      <c r="H204" s="223">
        <v>40</v>
      </c>
    </row>
    <row r="205" spans="1:8" s="102" customFormat="1" ht="15.75" hidden="1">
      <c r="A205" s="19" t="s">
        <v>37</v>
      </c>
      <c r="B205" s="19"/>
      <c r="C205" s="20" t="s">
        <v>550</v>
      </c>
      <c r="D205" s="100" t="s">
        <v>151</v>
      </c>
      <c r="E205" s="148"/>
      <c r="F205" s="101" t="s">
        <v>146</v>
      </c>
      <c r="G205" s="19"/>
      <c r="H205" s="19"/>
    </row>
    <row r="206" spans="1:8" ht="31.5" hidden="1">
      <c r="A206" s="15" t="s">
        <v>38</v>
      </c>
      <c r="B206" s="15" t="s">
        <v>551</v>
      </c>
      <c r="C206" s="16" t="s">
        <v>552</v>
      </c>
      <c r="D206" s="7" t="s">
        <v>151</v>
      </c>
      <c r="E206" s="208" t="s">
        <v>1740</v>
      </c>
      <c r="F206" s="97" t="s">
        <v>146</v>
      </c>
      <c r="G206" s="15">
        <v>86</v>
      </c>
      <c r="H206" s="10">
        <v>115</v>
      </c>
    </row>
    <row r="207" spans="1:8" ht="15.75" hidden="1">
      <c r="A207" s="15" t="s">
        <v>39</v>
      </c>
      <c r="B207" s="15" t="s">
        <v>553</v>
      </c>
      <c r="C207" s="16" t="s">
        <v>554</v>
      </c>
      <c r="D207" s="7" t="s">
        <v>151</v>
      </c>
      <c r="E207" s="208" t="s">
        <v>1741</v>
      </c>
      <c r="F207" s="97" t="s">
        <v>146</v>
      </c>
      <c r="G207" s="15">
        <v>22</v>
      </c>
      <c r="H207" s="10">
        <v>30</v>
      </c>
    </row>
    <row r="208" spans="1:8" ht="31.5" hidden="1">
      <c r="A208" s="15" t="s">
        <v>40</v>
      </c>
      <c r="B208" s="15" t="s">
        <v>555</v>
      </c>
      <c r="C208" s="16" t="s">
        <v>556</v>
      </c>
      <c r="D208" s="7" t="s">
        <v>151</v>
      </c>
      <c r="E208" s="208" t="s">
        <v>1742</v>
      </c>
      <c r="F208" s="97" t="s">
        <v>146</v>
      </c>
      <c r="G208" s="15">
        <v>131</v>
      </c>
      <c r="H208" s="10">
        <v>175</v>
      </c>
    </row>
    <row r="209" spans="1:8" ht="31.5" hidden="1">
      <c r="A209" s="15" t="s">
        <v>41</v>
      </c>
      <c r="B209" s="15" t="s">
        <v>557</v>
      </c>
      <c r="C209" s="16" t="s">
        <v>558</v>
      </c>
      <c r="D209" s="7" t="s">
        <v>151</v>
      </c>
      <c r="E209" s="208" t="s">
        <v>1743</v>
      </c>
      <c r="F209" s="97" t="s">
        <v>146</v>
      </c>
      <c r="G209" s="15">
        <v>169</v>
      </c>
      <c r="H209" s="10">
        <v>250</v>
      </c>
    </row>
    <row r="210" spans="1:8" ht="31.5" hidden="1">
      <c r="A210" s="15" t="s">
        <v>42</v>
      </c>
      <c r="B210" s="15" t="s">
        <v>559</v>
      </c>
      <c r="C210" s="16" t="s">
        <v>560</v>
      </c>
      <c r="D210" s="7" t="s">
        <v>151</v>
      </c>
      <c r="E210" s="208" t="s">
        <v>1744</v>
      </c>
      <c r="F210" s="97" t="s">
        <v>146</v>
      </c>
      <c r="G210" s="15">
        <v>263</v>
      </c>
      <c r="H210" s="10">
        <v>355</v>
      </c>
    </row>
    <row r="211" spans="1:8" ht="15.75" hidden="1">
      <c r="A211" s="27" t="s">
        <v>44</v>
      </c>
      <c r="B211" s="27" t="s">
        <v>561</v>
      </c>
      <c r="C211" s="28" t="s">
        <v>562</v>
      </c>
      <c r="D211" s="7" t="s">
        <v>151</v>
      </c>
      <c r="E211" s="208" t="s">
        <v>1745</v>
      </c>
      <c r="F211" s="97" t="s">
        <v>146</v>
      </c>
      <c r="G211" s="27">
        <v>22</v>
      </c>
      <c r="H211" s="10">
        <v>30</v>
      </c>
    </row>
    <row r="212" spans="1:8" ht="15.75" hidden="1">
      <c r="A212" s="27" t="s">
        <v>45</v>
      </c>
      <c r="B212" s="27" t="s">
        <v>563</v>
      </c>
      <c r="C212" s="28" t="s">
        <v>564</v>
      </c>
      <c r="D212" s="7" t="s">
        <v>151</v>
      </c>
      <c r="E212" s="208" t="s">
        <v>1746</v>
      </c>
      <c r="F212" s="97" t="s">
        <v>146</v>
      </c>
      <c r="G212" s="27">
        <v>33</v>
      </c>
      <c r="H212" s="10">
        <v>45</v>
      </c>
    </row>
    <row r="213" spans="1:8" ht="15.75" hidden="1">
      <c r="A213" s="27" t="s">
        <v>48</v>
      </c>
      <c r="B213" s="27" t="s">
        <v>565</v>
      </c>
      <c r="C213" s="28" t="s">
        <v>566</v>
      </c>
      <c r="D213" s="7" t="s">
        <v>151</v>
      </c>
      <c r="E213" s="208" t="s">
        <v>1747</v>
      </c>
      <c r="F213" s="97" t="s">
        <v>146</v>
      </c>
      <c r="G213" s="27">
        <v>26</v>
      </c>
      <c r="H213" s="10">
        <v>35</v>
      </c>
    </row>
    <row r="214" spans="1:8" ht="15.75" hidden="1">
      <c r="A214" s="15" t="s">
        <v>51</v>
      </c>
      <c r="B214" s="15" t="s">
        <v>567</v>
      </c>
      <c r="C214" s="16" t="s">
        <v>568</v>
      </c>
      <c r="D214" s="7" t="s">
        <v>151</v>
      </c>
      <c r="E214" s="208" t="s">
        <v>1748</v>
      </c>
      <c r="F214" s="97" t="s">
        <v>146</v>
      </c>
      <c r="G214" s="15">
        <v>106</v>
      </c>
      <c r="H214" s="10">
        <v>140</v>
      </c>
    </row>
    <row r="215" spans="1:8" s="259" customFormat="1" ht="15.75">
      <c r="A215" s="251" t="s">
        <v>54</v>
      </c>
      <c r="B215" s="252" t="s">
        <v>990</v>
      </c>
      <c r="C215" s="253" t="s">
        <v>20</v>
      </c>
      <c r="D215" s="261" t="s">
        <v>151</v>
      </c>
      <c r="E215" s="255" t="s">
        <v>2433</v>
      </c>
      <c r="F215" s="262" t="s">
        <v>146</v>
      </c>
      <c r="G215" s="261">
        <v>13.67</v>
      </c>
      <c r="H215" s="258">
        <v>20</v>
      </c>
    </row>
    <row r="216" spans="1:8" ht="15.75" hidden="1">
      <c r="A216" s="19" t="s">
        <v>68</v>
      </c>
      <c r="B216" s="15"/>
      <c r="C216" s="20" t="s">
        <v>569</v>
      </c>
      <c r="D216" s="7"/>
      <c r="E216" s="146"/>
      <c r="F216" s="126"/>
      <c r="G216" s="15"/>
      <c r="H216" s="15"/>
    </row>
    <row r="217" spans="1:8" ht="47.25" hidden="1">
      <c r="A217" s="15" t="s">
        <v>197</v>
      </c>
      <c r="B217" s="31" t="s">
        <v>399</v>
      </c>
      <c r="C217" s="16" t="s">
        <v>400</v>
      </c>
      <c r="D217" s="7" t="s">
        <v>151</v>
      </c>
      <c r="E217" s="193" t="s">
        <v>1765</v>
      </c>
      <c r="F217" s="97" t="s">
        <v>146</v>
      </c>
      <c r="G217" s="31">
        <v>29</v>
      </c>
      <c r="H217" s="10">
        <v>40</v>
      </c>
    </row>
    <row r="218" spans="1:8" ht="48" hidden="1" customHeight="1">
      <c r="A218" s="15" t="s">
        <v>198</v>
      </c>
      <c r="B218" s="31" t="s">
        <v>401</v>
      </c>
      <c r="C218" s="16" t="s">
        <v>402</v>
      </c>
      <c r="D218" s="7" t="s">
        <v>151</v>
      </c>
      <c r="E218" s="193" t="s">
        <v>1766</v>
      </c>
      <c r="F218" s="97" t="s">
        <v>146</v>
      </c>
      <c r="G218" s="31">
        <v>50</v>
      </c>
      <c r="H218" s="10">
        <v>68</v>
      </c>
    </row>
    <row r="219" spans="1:8" ht="31.5" hidden="1">
      <c r="A219" s="15" t="s">
        <v>199</v>
      </c>
      <c r="B219" s="31" t="s">
        <v>403</v>
      </c>
      <c r="C219" s="16" t="s">
        <v>404</v>
      </c>
      <c r="D219" s="7" t="s">
        <v>151</v>
      </c>
      <c r="E219" s="193" t="s">
        <v>1767</v>
      </c>
      <c r="F219" s="97" t="s">
        <v>146</v>
      </c>
      <c r="G219" s="31">
        <v>44</v>
      </c>
      <c r="H219" s="10">
        <v>60</v>
      </c>
    </row>
    <row r="220" spans="1:8" ht="15.75" hidden="1">
      <c r="A220" s="15" t="s">
        <v>69</v>
      </c>
      <c r="B220" s="15" t="s">
        <v>570</v>
      </c>
      <c r="C220" s="16" t="s">
        <v>571</v>
      </c>
      <c r="D220" s="7" t="s">
        <v>151</v>
      </c>
      <c r="E220" s="208" t="s">
        <v>1750</v>
      </c>
      <c r="F220" s="97" t="s">
        <v>146</v>
      </c>
      <c r="G220" s="15">
        <v>22</v>
      </c>
      <c r="H220" s="10">
        <v>35</v>
      </c>
    </row>
    <row r="221" spans="1:8" ht="15.75" hidden="1">
      <c r="A221" s="15" t="s">
        <v>70</v>
      </c>
      <c r="B221" s="15" t="s">
        <v>572</v>
      </c>
      <c r="C221" s="16" t="s">
        <v>573</v>
      </c>
      <c r="D221" s="7" t="s">
        <v>151</v>
      </c>
      <c r="E221" s="208" t="s">
        <v>1751</v>
      </c>
      <c r="F221" s="97" t="s">
        <v>146</v>
      </c>
      <c r="G221" s="15">
        <v>32</v>
      </c>
      <c r="H221" s="10">
        <v>50</v>
      </c>
    </row>
    <row r="222" spans="1:8" ht="47.25" hidden="1">
      <c r="A222" s="15" t="s">
        <v>71</v>
      </c>
      <c r="B222" s="15" t="s">
        <v>574</v>
      </c>
      <c r="C222" s="16" t="s">
        <v>575</v>
      </c>
      <c r="D222" s="7" t="s">
        <v>151</v>
      </c>
      <c r="E222" s="208" t="s">
        <v>1752</v>
      </c>
      <c r="F222" s="97" t="s">
        <v>146</v>
      </c>
      <c r="G222" s="15">
        <v>23</v>
      </c>
      <c r="H222" s="10">
        <v>35</v>
      </c>
    </row>
    <row r="223" spans="1:8" ht="31.5" hidden="1">
      <c r="A223" s="15" t="s">
        <v>72</v>
      </c>
      <c r="B223" s="15" t="s">
        <v>576</v>
      </c>
      <c r="C223" s="16" t="s">
        <v>577</v>
      </c>
      <c r="D223" s="7" t="s">
        <v>151</v>
      </c>
      <c r="E223" s="208" t="s">
        <v>1753</v>
      </c>
      <c r="F223" s="97" t="s">
        <v>146</v>
      </c>
      <c r="G223" s="15">
        <v>31</v>
      </c>
      <c r="H223" s="10">
        <v>40</v>
      </c>
    </row>
    <row r="224" spans="1:8" ht="18.75" hidden="1" customHeight="1">
      <c r="A224" s="15" t="s">
        <v>73</v>
      </c>
      <c r="B224" s="15" t="s">
        <v>578</v>
      </c>
      <c r="C224" s="16" t="s">
        <v>579</v>
      </c>
      <c r="D224" s="7" t="s">
        <v>151</v>
      </c>
      <c r="E224" s="208" t="s">
        <v>1754</v>
      </c>
      <c r="F224" s="97" t="s">
        <v>146</v>
      </c>
      <c r="G224" s="15">
        <v>47</v>
      </c>
      <c r="H224" s="10">
        <v>60</v>
      </c>
    </row>
    <row r="225" spans="1:8" ht="15.75" hidden="1">
      <c r="A225" s="15" t="s">
        <v>74</v>
      </c>
      <c r="B225" s="15" t="s">
        <v>580</v>
      </c>
      <c r="C225" s="16" t="s">
        <v>581</v>
      </c>
      <c r="D225" s="7" t="s">
        <v>151</v>
      </c>
      <c r="E225" s="208" t="s">
        <v>1755</v>
      </c>
      <c r="F225" s="97" t="s">
        <v>146</v>
      </c>
      <c r="G225" s="15">
        <v>23</v>
      </c>
      <c r="H225" s="10">
        <v>30</v>
      </c>
    </row>
    <row r="226" spans="1:8" ht="31.5" hidden="1">
      <c r="A226" s="15" t="s">
        <v>981</v>
      </c>
      <c r="B226" s="15" t="s">
        <v>582</v>
      </c>
      <c r="C226" s="16" t="s">
        <v>583</v>
      </c>
      <c r="D226" s="7" t="s">
        <v>151</v>
      </c>
      <c r="E226" s="208" t="s">
        <v>1756</v>
      </c>
      <c r="F226" s="97" t="s">
        <v>146</v>
      </c>
      <c r="G226" s="15">
        <v>22</v>
      </c>
      <c r="H226" s="10">
        <v>50</v>
      </c>
    </row>
    <row r="227" spans="1:8" s="259" customFormat="1" ht="15.75">
      <c r="A227" s="251" t="s">
        <v>1008</v>
      </c>
      <c r="B227" s="252" t="s">
        <v>989</v>
      </c>
      <c r="C227" s="253" t="s">
        <v>1495</v>
      </c>
      <c r="D227" s="261" t="s">
        <v>151</v>
      </c>
      <c r="E227" s="255" t="s">
        <v>2434</v>
      </c>
      <c r="F227" s="262" t="s">
        <v>146</v>
      </c>
      <c r="G227" s="261">
        <v>16</v>
      </c>
      <c r="H227" s="258">
        <v>20</v>
      </c>
    </row>
    <row r="228" spans="1:8" ht="15.75" hidden="1">
      <c r="A228" s="19" t="s">
        <v>75</v>
      </c>
      <c r="B228" s="8"/>
      <c r="C228" s="11" t="s">
        <v>21</v>
      </c>
      <c r="D228" s="7"/>
      <c r="E228" s="146"/>
      <c r="F228" s="97"/>
      <c r="G228" s="8"/>
      <c r="H228" s="15"/>
    </row>
    <row r="229" spans="1:8" ht="15.75" hidden="1">
      <c r="A229" s="15" t="s">
        <v>77</v>
      </c>
      <c r="B229" s="8"/>
      <c r="C229" s="11" t="s">
        <v>22</v>
      </c>
      <c r="D229" s="7"/>
      <c r="E229" s="146"/>
      <c r="F229" s="97"/>
      <c r="G229" s="8"/>
      <c r="H229" s="15"/>
    </row>
    <row r="230" spans="1:8" s="259" customFormat="1" ht="31.5">
      <c r="A230" s="251" t="s">
        <v>1325</v>
      </c>
      <c r="B230" s="252" t="s">
        <v>23</v>
      </c>
      <c r="C230" s="260" t="s">
        <v>24</v>
      </c>
      <c r="D230" s="261" t="s">
        <v>151</v>
      </c>
      <c r="E230" s="255" t="s">
        <v>2435</v>
      </c>
      <c r="F230" s="262" t="s">
        <v>146</v>
      </c>
      <c r="G230" s="261">
        <v>93.9</v>
      </c>
      <c r="H230" s="258">
        <v>130</v>
      </c>
    </row>
    <row r="231" spans="1:8" s="259" customFormat="1" ht="30.75" customHeight="1">
      <c r="A231" s="251" t="s">
        <v>1326</v>
      </c>
      <c r="B231" s="252" t="s">
        <v>25</v>
      </c>
      <c r="C231" s="260" t="s">
        <v>26</v>
      </c>
      <c r="D231" s="261" t="s">
        <v>151</v>
      </c>
      <c r="E231" s="255" t="s">
        <v>1770</v>
      </c>
      <c r="F231" s="262" t="s">
        <v>146</v>
      </c>
      <c r="G231" s="261">
        <v>52</v>
      </c>
      <c r="H231" s="258">
        <v>70</v>
      </c>
    </row>
    <row r="232" spans="1:8" ht="15.75" hidden="1">
      <c r="A232" s="15" t="s">
        <v>78</v>
      </c>
      <c r="B232" s="7"/>
      <c r="C232" s="11" t="s">
        <v>27</v>
      </c>
      <c r="D232" s="7"/>
      <c r="E232" s="146"/>
      <c r="F232" s="97"/>
      <c r="G232" s="8"/>
      <c r="H232" s="15"/>
    </row>
    <row r="233" spans="1:8" s="259" customFormat="1" ht="32.25" customHeight="1">
      <c r="A233" s="251" t="s">
        <v>1327</v>
      </c>
      <c r="B233" s="252" t="s">
        <v>28</v>
      </c>
      <c r="C233" s="260" t="s">
        <v>29</v>
      </c>
      <c r="D233" s="261" t="s">
        <v>151</v>
      </c>
      <c r="E233" s="255" t="s">
        <v>1771</v>
      </c>
      <c r="F233" s="262" t="s">
        <v>146</v>
      </c>
      <c r="G233" s="261">
        <v>112.81</v>
      </c>
      <c r="H233" s="258">
        <v>155</v>
      </c>
    </row>
    <row r="234" spans="1:8" s="259" customFormat="1" ht="47.25">
      <c r="A234" s="251" t="s">
        <v>1328</v>
      </c>
      <c r="B234" s="252" t="s">
        <v>30</v>
      </c>
      <c r="C234" s="260" t="s">
        <v>31</v>
      </c>
      <c r="D234" s="261" t="s">
        <v>151</v>
      </c>
      <c r="E234" s="255" t="s">
        <v>1772</v>
      </c>
      <c r="F234" s="262" t="s">
        <v>146</v>
      </c>
      <c r="G234" s="261">
        <v>88.63</v>
      </c>
      <c r="H234" s="258">
        <v>120</v>
      </c>
    </row>
    <row r="235" spans="1:8" ht="15.75" hidden="1">
      <c r="A235" s="15" t="s">
        <v>79</v>
      </c>
      <c r="B235" s="7"/>
      <c r="C235" s="11" t="s">
        <v>32</v>
      </c>
      <c r="D235" s="7"/>
      <c r="E235" s="146"/>
      <c r="F235" s="97"/>
      <c r="G235" s="8"/>
      <c r="H235" s="15"/>
    </row>
    <row r="236" spans="1:8" s="259" customFormat="1" ht="30.75" customHeight="1">
      <c r="A236" s="251" t="s">
        <v>1329</v>
      </c>
      <c r="B236" s="252" t="s">
        <v>33</v>
      </c>
      <c r="C236" s="260" t="s">
        <v>34</v>
      </c>
      <c r="D236" s="261" t="s">
        <v>151</v>
      </c>
      <c r="E236" s="255" t="s">
        <v>1773</v>
      </c>
      <c r="F236" s="262" t="s">
        <v>146</v>
      </c>
      <c r="G236" s="261">
        <v>138</v>
      </c>
      <c r="H236" s="258">
        <v>187</v>
      </c>
    </row>
    <row r="237" spans="1:8" s="259" customFormat="1" ht="48" customHeight="1">
      <c r="A237" s="251" t="s">
        <v>1330</v>
      </c>
      <c r="B237" s="252" t="s">
        <v>35</v>
      </c>
      <c r="C237" s="253" t="s">
        <v>36</v>
      </c>
      <c r="D237" s="261" t="s">
        <v>151</v>
      </c>
      <c r="E237" s="255" t="s">
        <v>1774</v>
      </c>
      <c r="F237" s="262" t="s">
        <v>146</v>
      </c>
      <c r="G237" s="261">
        <v>69.67</v>
      </c>
      <c r="H237" s="258">
        <v>95</v>
      </c>
    </row>
    <row r="238" spans="1:8" ht="15.75" hidden="1">
      <c r="A238" s="19" t="s">
        <v>80</v>
      </c>
      <c r="B238" s="31"/>
      <c r="C238" s="22" t="s">
        <v>81</v>
      </c>
      <c r="D238" s="7"/>
      <c r="E238" s="147"/>
      <c r="F238" s="22"/>
      <c r="G238" s="31"/>
      <c r="H238" s="15"/>
    </row>
    <row r="239" spans="1:8" ht="78.75" hidden="1">
      <c r="A239" s="31" t="s">
        <v>82</v>
      </c>
      <c r="B239" s="10" t="s">
        <v>83</v>
      </c>
      <c r="C239" s="2" t="s">
        <v>584</v>
      </c>
      <c r="D239" s="106" t="s">
        <v>1493</v>
      </c>
      <c r="E239" s="193" t="s">
        <v>1783</v>
      </c>
      <c r="F239" s="127" t="s">
        <v>147</v>
      </c>
      <c r="G239" s="27">
        <v>168</v>
      </c>
      <c r="H239" s="10">
        <v>230</v>
      </c>
    </row>
    <row r="240" spans="1:8" ht="47.25" hidden="1">
      <c r="A240" s="31" t="s">
        <v>84</v>
      </c>
      <c r="B240" s="14" t="s">
        <v>85</v>
      </c>
      <c r="C240" s="40" t="s">
        <v>585</v>
      </c>
      <c r="D240" s="106" t="s">
        <v>151</v>
      </c>
      <c r="E240" s="193" t="s">
        <v>1757</v>
      </c>
      <c r="F240" s="127" t="s">
        <v>147</v>
      </c>
      <c r="G240" s="31">
        <v>204</v>
      </c>
      <c r="H240" s="10">
        <v>270</v>
      </c>
    </row>
    <row r="241" spans="1:8" ht="15.75" hidden="1">
      <c r="A241" s="31" t="s">
        <v>87</v>
      </c>
      <c r="B241" s="14" t="s">
        <v>586</v>
      </c>
      <c r="C241" s="40" t="s">
        <v>587</v>
      </c>
      <c r="D241" s="106" t="s">
        <v>151</v>
      </c>
      <c r="E241" s="193" t="s">
        <v>1758</v>
      </c>
      <c r="F241" s="127" t="s">
        <v>147</v>
      </c>
      <c r="G241" s="31">
        <v>325</v>
      </c>
      <c r="H241" s="10">
        <v>440</v>
      </c>
    </row>
    <row r="242" spans="1:8" ht="31.5" hidden="1">
      <c r="A242" s="31" t="s">
        <v>89</v>
      </c>
      <c r="B242" s="14" t="s">
        <v>588</v>
      </c>
      <c r="C242" s="40" t="s">
        <v>589</v>
      </c>
      <c r="D242" s="106" t="s">
        <v>151</v>
      </c>
      <c r="E242" s="193" t="s">
        <v>1759</v>
      </c>
      <c r="F242" s="127" t="s">
        <v>147</v>
      </c>
      <c r="G242" s="31">
        <v>253</v>
      </c>
      <c r="H242" s="10">
        <v>340</v>
      </c>
    </row>
    <row r="243" spans="1:8" ht="31.5" hidden="1">
      <c r="A243" s="31" t="s">
        <v>200</v>
      </c>
      <c r="B243" s="14" t="s">
        <v>590</v>
      </c>
      <c r="C243" s="40" t="s">
        <v>591</v>
      </c>
      <c r="D243" s="106" t="s">
        <v>151</v>
      </c>
      <c r="E243" s="193" t="s">
        <v>1760</v>
      </c>
      <c r="F243" s="127" t="s">
        <v>147</v>
      </c>
      <c r="G243" s="31">
        <v>253</v>
      </c>
      <c r="H243" s="10">
        <v>340</v>
      </c>
    </row>
    <row r="244" spans="1:8" ht="15.75" hidden="1">
      <c r="A244" s="31" t="s">
        <v>201</v>
      </c>
      <c r="B244" s="14" t="s">
        <v>592</v>
      </c>
      <c r="C244" s="40" t="s">
        <v>593</v>
      </c>
      <c r="D244" s="106" t="s">
        <v>151</v>
      </c>
      <c r="E244" s="193" t="s">
        <v>1761</v>
      </c>
      <c r="F244" s="127" t="s">
        <v>147</v>
      </c>
      <c r="G244" s="31">
        <v>310</v>
      </c>
      <c r="H244" s="10">
        <v>420</v>
      </c>
    </row>
    <row r="245" spans="1:8" ht="31.5" hidden="1">
      <c r="A245" s="31" t="s">
        <v>202</v>
      </c>
      <c r="B245" s="14" t="s">
        <v>594</v>
      </c>
      <c r="C245" s="40" t="s">
        <v>595</v>
      </c>
      <c r="D245" s="106"/>
      <c r="E245" s="193" t="s">
        <v>1762</v>
      </c>
      <c r="F245" s="127" t="s">
        <v>147</v>
      </c>
      <c r="G245" s="31">
        <v>431</v>
      </c>
      <c r="H245" s="10">
        <v>580</v>
      </c>
    </row>
    <row r="246" spans="1:8" ht="47.25" hidden="1">
      <c r="A246" s="31" t="s">
        <v>203</v>
      </c>
      <c r="B246" s="14" t="s">
        <v>596</v>
      </c>
      <c r="C246" s="40" t="s">
        <v>597</v>
      </c>
      <c r="D246" s="106" t="s">
        <v>151</v>
      </c>
      <c r="E246" s="193" t="s">
        <v>1763</v>
      </c>
      <c r="F246" s="127" t="s">
        <v>147</v>
      </c>
      <c r="G246" s="31">
        <v>431</v>
      </c>
      <c r="H246" s="10">
        <v>580</v>
      </c>
    </row>
    <row r="247" spans="1:8" ht="31.5" hidden="1">
      <c r="A247" s="31" t="s">
        <v>204</v>
      </c>
      <c r="B247" s="14" t="s">
        <v>598</v>
      </c>
      <c r="C247" s="41" t="s">
        <v>1496</v>
      </c>
      <c r="D247" s="106" t="s">
        <v>151</v>
      </c>
      <c r="E247" s="193" t="s">
        <v>1764</v>
      </c>
      <c r="F247" s="127" t="s">
        <v>147</v>
      </c>
      <c r="G247" s="31">
        <v>112</v>
      </c>
      <c r="H247" s="10">
        <v>150</v>
      </c>
    </row>
    <row r="248" spans="1:8" s="259" customFormat="1" ht="31.5">
      <c r="A248" s="263" t="s">
        <v>205</v>
      </c>
      <c r="B248" s="264" t="s">
        <v>986</v>
      </c>
      <c r="C248" s="265" t="s">
        <v>86</v>
      </c>
      <c r="D248" s="261" t="s">
        <v>151</v>
      </c>
      <c r="E248" s="266" t="s">
        <v>2436</v>
      </c>
      <c r="F248" s="267" t="s">
        <v>147</v>
      </c>
      <c r="G248" s="288">
        <v>449</v>
      </c>
      <c r="H248" s="251" t="s">
        <v>1295</v>
      </c>
    </row>
    <row r="249" spans="1:8" s="259" customFormat="1" ht="31.5">
      <c r="A249" s="263" t="s">
        <v>206</v>
      </c>
      <c r="B249" s="264" t="s">
        <v>987</v>
      </c>
      <c r="C249" s="265" t="s">
        <v>88</v>
      </c>
      <c r="D249" s="261" t="s">
        <v>151</v>
      </c>
      <c r="E249" s="266" t="s">
        <v>1776</v>
      </c>
      <c r="F249" s="267" t="s">
        <v>147</v>
      </c>
      <c r="G249" s="288">
        <v>300</v>
      </c>
      <c r="H249" s="251" t="s">
        <v>1296</v>
      </c>
    </row>
    <row r="250" spans="1:8" s="259" customFormat="1" ht="31.5">
      <c r="A250" s="263" t="s">
        <v>207</v>
      </c>
      <c r="B250" s="264" t="s">
        <v>988</v>
      </c>
      <c r="C250" s="265" t="s">
        <v>90</v>
      </c>
      <c r="D250" s="261" t="s">
        <v>151</v>
      </c>
      <c r="E250" s="266" t="s">
        <v>1777</v>
      </c>
      <c r="F250" s="267" t="s">
        <v>147</v>
      </c>
      <c r="G250" s="288">
        <v>613</v>
      </c>
      <c r="H250" s="251" t="s">
        <v>1297</v>
      </c>
    </row>
    <row r="251" spans="1:8" s="259" customFormat="1" ht="31.5">
      <c r="A251" s="263" t="s">
        <v>1534</v>
      </c>
      <c r="B251" s="264" t="s">
        <v>1538</v>
      </c>
      <c r="C251" s="269" t="s">
        <v>1539</v>
      </c>
      <c r="D251" s="261" t="s">
        <v>151</v>
      </c>
      <c r="E251" s="266" t="s">
        <v>1778</v>
      </c>
      <c r="F251" s="270" t="s">
        <v>147</v>
      </c>
      <c r="G251" s="292">
        <v>90</v>
      </c>
      <c r="H251" s="258" t="s">
        <v>1233</v>
      </c>
    </row>
    <row r="252" spans="1:8" s="259" customFormat="1" ht="31.5">
      <c r="A252" s="263" t="s">
        <v>1535</v>
      </c>
      <c r="B252" s="264" t="s">
        <v>1525</v>
      </c>
      <c r="C252" s="272" t="s">
        <v>1526</v>
      </c>
      <c r="D252" s="261" t="s">
        <v>151</v>
      </c>
      <c r="E252" s="266" t="s">
        <v>1779</v>
      </c>
      <c r="F252" s="273" t="s">
        <v>1527</v>
      </c>
      <c r="G252" s="302">
        <v>750</v>
      </c>
      <c r="H252" s="258" t="s">
        <v>1233</v>
      </c>
    </row>
    <row r="253" spans="1:8" s="259" customFormat="1" ht="31.5">
      <c r="A253" s="263" t="s">
        <v>1536</v>
      </c>
      <c r="B253" s="264" t="s">
        <v>1528</v>
      </c>
      <c r="C253" s="274" t="s">
        <v>1529</v>
      </c>
      <c r="D253" s="261" t="s">
        <v>151</v>
      </c>
      <c r="E253" s="266" t="s">
        <v>1780</v>
      </c>
      <c r="F253" s="273" t="s">
        <v>1527</v>
      </c>
      <c r="G253" s="302">
        <v>944</v>
      </c>
      <c r="H253" s="258" t="s">
        <v>1233</v>
      </c>
    </row>
    <row r="254" spans="1:8" s="259" customFormat="1" ht="31.5">
      <c r="A254" s="263" t="s">
        <v>1537</v>
      </c>
      <c r="B254" s="264" t="s">
        <v>1530</v>
      </c>
      <c r="C254" s="274" t="s">
        <v>1531</v>
      </c>
      <c r="D254" s="261" t="s">
        <v>151</v>
      </c>
      <c r="E254" s="266" t="s">
        <v>1781</v>
      </c>
      <c r="F254" s="273" t="s">
        <v>1527</v>
      </c>
      <c r="G254" s="302">
        <v>803</v>
      </c>
      <c r="H254" s="258" t="s">
        <v>1233</v>
      </c>
    </row>
    <row r="255" spans="1:8" s="259" customFormat="1" ht="31.5">
      <c r="A255" s="263" t="s">
        <v>1540</v>
      </c>
      <c r="B255" s="264" t="s">
        <v>1532</v>
      </c>
      <c r="C255" s="274" t="s">
        <v>1533</v>
      </c>
      <c r="D255" s="261" t="s">
        <v>151</v>
      </c>
      <c r="E255" s="266" t="s">
        <v>1782</v>
      </c>
      <c r="F255" s="273" t="s">
        <v>1527</v>
      </c>
      <c r="G255" s="302">
        <v>1966</v>
      </c>
      <c r="H255" s="258" t="s">
        <v>1233</v>
      </c>
    </row>
    <row r="256" spans="1:8" ht="78.75" hidden="1">
      <c r="A256" s="32" t="s">
        <v>91</v>
      </c>
      <c r="B256" s="29"/>
      <c r="C256" s="39" t="s">
        <v>599</v>
      </c>
      <c r="D256" s="7" t="s">
        <v>1493</v>
      </c>
      <c r="E256" s="147"/>
      <c r="F256" s="39"/>
      <c r="G256" s="42"/>
      <c r="H256" s="15"/>
    </row>
    <row r="257" spans="1:8" ht="45.75" hidden="1" customHeight="1">
      <c r="A257" s="31" t="s">
        <v>92</v>
      </c>
      <c r="B257" s="14" t="s">
        <v>600</v>
      </c>
      <c r="C257" s="40" t="s">
        <v>617</v>
      </c>
      <c r="D257" s="106" t="s">
        <v>151</v>
      </c>
      <c r="E257" s="193" t="s">
        <v>1806</v>
      </c>
      <c r="F257" s="127" t="s">
        <v>147</v>
      </c>
      <c r="G257" s="21">
        <v>16</v>
      </c>
      <c r="H257" s="10">
        <v>25</v>
      </c>
    </row>
    <row r="258" spans="1:8" ht="18.75" hidden="1" customHeight="1">
      <c r="A258" s="31" t="s">
        <v>93</v>
      </c>
      <c r="B258" s="14" t="s">
        <v>602</v>
      </c>
      <c r="C258" s="41" t="s">
        <v>620</v>
      </c>
      <c r="D258" s="106" t="s">
        <v>151</v>
      </c>
      <c r="E258" s="193" t="s">
        <v>1784</v>
      </c>
      <c r="F258" s="127" t="s">
        <v>147</v>
      </c>
      <c r="G258" s="21">
        <v>9</v>
      </c>
      <c r="H258" s="10">
        <v>20</v>
      </c>
    </row>
    <row r="259" spans="1:8" ht="15.75" hidden="1">
      <c r="A259" s="31" t="s">
        <v>94</v>
      </c>
      <c r="B259" s="14" t="s">
        <v>604</v>
      </c>
      <c r="C259" s="40" t="s">
        <v>623</v>
      </c>
      <c r="D259" s="106" t="s">
        <v>151</v>
      </c>
      <c r="E259" s="193" t="s">
        <v>1785</v>
      </c>
      <c r="F259" s="127" t="s">
        <v>147</v>
      </c>
      <c r="G259" s="21">
        <v>16</v>
      </c>
      <c r="H259" s="10">
        <v>20</v>
      </c>
    </row>
    <row r="260" spans="1:8" ht="15.75" hidden="1">
      <c r="A260" s="31" t="s">
        <v>95</v>
      </c>
      <c r="B260" s="14" t="s">
        <v>606</v>
      </c>
      <c r="C260" s="40" t="s">
        <v>625</v>
      </c>
      <c r="D260" s="106" t="s">
        <v>151</v>
      </c>
      <c r="E260" s="193" t="s">
        <v>1786</v>
      </c>
      <c r="F260" s="127" t="s">
        <v>147</v>
      </c>
      <c r="G260" s="21">
        <v>19</v>
      </c>
      <c r="H260" s="10">
        <v>25</v>
      </c>
    </row>
    <row r="261" spans="1:8" ht="31.5" hidden="1">
      <c r="A261" s="31" t="s">
        <v>96</v>
      </c>
      <c r="B261" s="14" t="s">
        <v>43</v>
      </c>
      <c r="C261" s="41" t="s">
        <v>601</v>
      </c>
      <c r="D261" s="106" t="s">
        <v>151</v>
      </c>
      <c r="E261" s="193" t="s">
        <v>1787</v>
      </c>
      <c r="F261" s="127" t="s">
        <v>147</v>
      </c>
      <c r="G261" s="21">
        <v>93</v>
      </c>
      <c r="H261" s="10">
        <v>125</v>
      </c>
    </row>
    <row r="262" spans="1:8" ht="30.75" hidden="1" customHeight="1">
      <c r="A262" s="31" t="s">
        <v>97</v>
      </c>
      <c r="B262" s="14" t="s">
        <v>609</v>
      </c>
      <c r="C262" s="41" t="s">
        <v>630</v>
      </c>
      <c r="D262" s="106" t="s">
        <v>151</v>
      </c>
      <c r="E262" s="193" t="s">
        <v>1788</v>
      </c>
      <c r="F262" s="127" t="s">
        <v>147</v>
      </c>
      <c r="G262" s="21">
        <v>75</v>
      </c>
      <c r="H262" s="10">
        <v>100</v>
      </c>
    </row>
    <row r="263" spans="1:8" ht="33.75" hidden="1">
      <c r="A263" s="31" t="s">
        <v>98</v>
      </c>
      <c r="B263" s="14" t="s">
        <v>611</v>
      </c>
      <c r="C263" s="40" t="s">
        <v>627</v>
      </c>
      <c r="D263" s="106" t="s">
        <v>151</v>
      </c>
      <c r="E263" s="193" t="s">
        <v>1813</v>
      </c>
      <c r="F263" s="127" t="s">
        <v>147</v>
      </c>
      <c r="G263" s="21">
        <v>19</v>
      </c>
      <c r="H263" s="10">
        <v>25</v>
      </c>
    </row>
    <row r="264" spans="1:8" ht="33.75" hidden="1">
      <c r="A264" s="31" t="s">
        <v>1331</v>
      </c>
      <c r="B264" s="8" t="s">
        <v>46</v>
      </c>
      <c r="C264" s="2" t="s">
        <v>47</v>
      </c>
      <c r="D264" s="106" t="s">
        <v>151</v>
      </c>
      <c r="E264" s="193" t="s">
        <v>1807</v>
      </c>
      <c r="F264" s="127" t="s">
        <v>147</v>
      </c>
      <c r="G264" s="301">
        <v>10</v>
      </c>
      <c r="H264" s="10">
        <v>20</v>
      </c>
    </row>
    <row r="265" spans="1:8" ht="33.75" hidden="1">
      <c r="A265" s="31" t="s">
        <v>1332</v>
      </c>
      <c r="B265" s="8" t="s">
        <v>49</v>
      </c>
      <c r="C265" s="2" t="s">
        <v>50</v>
      </c>
      <c r="D265" s="106" t="s">
        <v>151</v>
      </c>
      <c r="E265" s="193" t="s">
        <v>1810</v>
      </c>
      <c r="F265" s="127" t="s">
        <v>147</v>
      </c>
      <c r="G265" s="297">
        <v>12</v>
      </c>
      <c r="H265" s="10">
        <v>20</v>
      </c>
    </row>
    <row r="266" spans="1:8" ht="33.75" hidden="1">
      <c r="A266" s="31" t="s">
        <v>1333</v>
      </c>
      <c r="B266" s="8" t="s">
        <v>52</v>
      </c>
      <c r="C266" s="2" t="s">
        <v>53</v>
      </c>
      <c r="D266" s="106" t="s">
        <v>151</v>
      </c>
      <c r="E266" s="193" t="s">
        <v>1812</v>
      </c>
      <c r="F266" s="127" t="s">
        <v>147</v>
      </c>
      <c r="G266" s="297">
        <v>7</v>
      </c>
      <c r="H266" s="10" t="s">
        <v>972</v>
      </c>
    </row>
    <row r="267" spans="1:8" s="259" customFormat="1" ht="15.75">
      <c r="A267" s="263" t="s">
        <v>1334</v>
      </c>
      <c r="B267" s="252" t="s">
        <v>55</v>
      </c>
      <c r="C267" s="275" t="s">
        <v>56</v>
      </c>
      <c r="D267" s="254" t="s">
        <v>151</v>
      </c>
      <c r="E267" s="266" t="s">
        <v>2437</v>
      </c>
      <c r="F267" s="276" t="s">
        <v>147</v>
      </c>
      <c r="G267" s="288">
        <v>4</v>
      </c>
      <c r="H267" s="258" t="s">
        <v>972</v>
      </c>
    </row>
    <row r="268" spans="1:8" ht="33.75" hidden="1">
      <c r="A268" s="31" t="s">
        <v>1335</v>
      </c>
      <c r="B268" s="14" t="s">
        <v>616</v>
      </c>
      <c r="C268" s="40" t="s">
        <v>57</v>
      </c>
      <c r="D268" s="106" t="s">
        <v>151</v>
      </c>
      <c r="E268" s="193" t="s">
        <v>1814</v>
      </c>
      <c r="F268" s="127" t="s">
        <v>147</v>
      </c>
      <c r="G268" s="21">
        <v>8</v>
      </c>
      <c r="H268" s="10" t="s">
        <v>972</v>
      </c>
    </row>
    <row r="269" spans="1:8" s="259" customFormat="1" ht="31.5">
      <c r="A269" s="263" t="s">
        <v>1336</v>
      </c>
      <c r="B269" s="252" t="s">
        <v>58</v>
      </c>
      <c r="C269" s="275" t="s">
        <v>59</v>
      </c>
      <c r="D269" s="254" t="s">
        <v>151</v>
      </c>
      <c r="E269" s="266" t="s">
        <v>2438</v>
      </c>
      <c r="F269" s="276" t="s">
        <v>147</v>
      </c>
      <c r="G269" s="303">
        <v>3</v>
      </c>
      <c r="H269" s="258" t="s">
        <v>972</v>
      </c>
    </row>
    <row r="270" spans="1:8" ht="33.75" hidden="1">
      <c r="A270" s="31" t="s">
        <v>1337</v>
      </c>
      <c r="B270" s="14" t="s">
        <v>619</v>
      </c>
      <c r="C270" s="41" t="s">
        <v>60</v>
      </c>
      <c r="D270" s="106" t="s">
        <v>151</v>
      </c>
      <c r="E270" s="193" t="s">
        <v>1814</v>
      </c>
      <c r="F270" s="127" t="s">
        <v>147</v>
      </c>
      <c r="G270" s="21">
        <v>9</v>
      </c>
      <c r="H270" s="10" t="s">
        <v>972</v>
      </c>
    </row>
    <row r="271" spans="1:8" s="259" customFormat="1" ht="31.5">
      <c r="A271" s="263" t="s">
        <v>1338</v>
      </c>
      <c r="B271" s="252" t="s">
        <v>61</v>
      </c>
      <c r="C271" s="275" t="s">
        <v>62</v>
      </c>
      <c r="D271" s="254" t="s">
        <v>151</v>
      </c>
      <c r="E271" s="266" t="s">
        <v>2439</v>
      </c>
      <c r="F271" s="276" t="s">
        <v>147</v>
      </c>
      <c r="G271" s="303">
        <v>4</v>
      </c>
      <c r="H271" s="258" t="s">
        <v>972</v>
      </c>
    </row>
    <row r="272" spans="1:8" ht="33.75" hidden="1">
      <c r="A272" s="31" t="s">
        <v>1339</v>
      </c>
      <c r="B272" s="14" t="s">
        <v>621</v>
      </c>
      <c r="C272" s="41" t="s">
        <v>622</v>
      </c>
      <c r="D272" s="106" t="s">
        <v>151</v>
      </c>
      <c r="E272" s="193" t="s">
        <v>1809</v>
      </c>
      <c r="F272" s="127" t="s">
        <v>147</v>
      </c>
      <c r="G272" s="21">
        <v>13</v>
      </c>
      <c r="H272" s="10" t="s">
        <v>972</v>
      </c>
    </row>
    <row r="273" spans="1:8" s="259" customFormat="1" ht="15.75">
      <c r="A273" s="263" t="s">
        <v>1340</v>
      </c>
      <c r="B273" s="252" t="s">
        <v>63</v>
      </c>
      <c r="C273" s="275" t="s">
        <v>64</v>
      </c>
      <c r="D273" s="254" t="s">
        <v>151</v>
      </c>
      <c r="E273" s="255" t="s">
        <v>2440</v>
      </c>
      <c r="F273" s="276" t="s">
        <v>147</v>
      </c>
      <c r="G273" s="261">
        <v>20</v>
      </c>
      <c r="H273" s="258" t="s">
        <v>978</v>
      </c>
    </row>
    <row r="274" spans="1:8" ht="31.5" hidden="1">
      <c r="A274" s="31" t="s">
        <v>1341</v>
      </c>
      <c r="B274" s="14" t="s">
        <v>624</v>
      </c>
      <c r="C274" s="41" t="s">
        <v>636</v>
      </c>
      <c r="D274" s="106" t="s">
        <v>151</v>
      </c>
      <c r="E274" s="193" t="s">
        <v>1789</v>
      </c>
      <c r="F274" s="127" t="s">
        <v>147</v>
      </c>
      <c r="G274" s="21">
        <v>75</v>
      </c>
      <c r="H274" s="10">
        <v>100</v>
      </c>
    </row>
    <row r="275" spans="1:8" ht="31.5" hidden="1">
      <c r="A275" s="31" t="s">
        <v>1342</v>
      </c>
      <c r="B275" s="14" t="s">
        <v>626</v>
      </c>
      <c r="C275" s="40" t="s">
        <v>628</v>
      </c>
      <c r="D275" s="106" t="s">
        <v>151</v>
      </c>
      <c r="E275" s="193" t="s">
        <v>1790</v>
      </c>
      <c r="F275" s="127" t="s">
        <v>147</v>
      </c>
      <c r="G275" s="21">
        <v>79</v>
      </c>
      <c r="H275" s="10">
        <v>100</v>
      </c>
    </row>
    <row r="276" spans="1:8" s="259" customFormat="1" ht="15.75">
      <c r="A276" s="263" t="s">
        <v>1343</v>
      </c>
      <c r="B276" s="261" t="s">
        <v>65</v>
      </c>
      <c r="C276" s="253" t="s">
        <v>66</v>
      </c>
      <c r="D276" s="254" t="s">
        <v>151</v>
      </c>
      <c r="E276" s="255" t="s">
        <v>2441</v>
      </c>
      <c r="F276" s="276" t="s">
        <v>147</v>
      </c>
      <c r="G276" s="303">
        <v>5</v>
      </c>
      <c r="H276" s="258">
        <v>10</v>
      </c>
    </row>
    <row r="277" spans="1:8" ht="47.25" hidden="1">
      <c r="A277" s="31" t="s">
        <v>1344</v>
      </c>
      <c r="B277" s="14" t="s">
        <v>629</v>
      </c>
      <c r="C277" s="40" t="s">
        <v>607</v>
      </c>
      <c r="D277" s="106" t="s">
        <v>151</v>
      </c>
      <c r="E277" s="193" t="s">
        <v>1819</v>
      </c>
      <c r="F277" s="127" t="s">
        <v>147</v>
      </c>
      <c r="G277" s="21">
        <v>285</v>
      </c>
      <c r="H277" s="10">
        <v>380</v>
      </c>
    </row>
    <row r="278" spans="1:8" ht="31.5" hidden="1">
      <c r="A278" s="31" t="s">
        <v>1345</v>
      </c>
      <c r="B278" s="14" t="s">
        <v>631</v>
      </c>
      <c r="C278" s="41" t="s">
        <v>608</v>
      </c>
      <c r="D278" s="106" t="s">
        <v>151</v>
      </c>
      <c r="E278" s="193" t="s">
        <v>1791</v>
      </c>
      <c r="F278" s="127" t="s">
        <v>147</v>
      </c>
      <c r="G278" s="21">
        <v>38</v>
      </c>
      <c r="H278" s="10">
        <v>55</v>
      </c>
    </row>
    <row r="279" spans="1:8" ht="31.5" hidden="1">
      <c r="A279" s="31" t="s">
        <v>1346</v>
      </c>
      <c r="B279" s="14" t="s">
        <v>633</v>
      </c>
      <c r="C279" s="40" t="s">
        <v>612</v>
      </c>
      <c r="D279" s="106" t="s">
        <v>151</v>
      </c>
      <c r="E279" s="193" t="s">
        <v>1792</v>
      </c>
      <c r="F279" s="127" t="s">
        <v>147</v>
      </c>
      <c r="G279" s="21">
        <v>44</v>
      </c>
      <c r="H279" s="10">
        <v>60</v>
      </c>
    </row>
    <row r="280" spans="1:8" ht="15.75" hidden="1">
      <c r="A280" s="31" t="s">
        <v>1347</v>
      </c>
      <c r="B280" s="14" t="s">
        <v>635</v>
      </c>
      <c r="C280" s="40" t="s">
        <v>618</v>
      </c>
      <c r="D280" s="106" t="s">
        <v>151</v>
      </c>
      <c r="E280" s="193" t="s">
        <v>1793</v>
      </c>
      <c r="F280" s="127" t="s">
        <v>147</v>
      </c>
      <c r="G280" s="21">
        <v>20</v>
      </c>
      <c r="H280" s="10">
        <v>25</v>
      </c>
    </row>
    <row r="281" spans="1:8" ht="31.5" hidden="1">
      <c r="A281" s="31" t="s">
        <v>1348</v>
      </c>
      <c r="B281" s="14" t="s">
        <v>637</v>
      </c>
      <c r="C281" s="40" t="s">
        <v>638</v>
      </c>
      <c r="D281" s="106" t="s">
        <v>151</v>
      </c>
      <c r="E281" s="193" t="s">
        <v>1794</v>
      </c>
      <c r="F281" s="127" t="s">
        <v>147</v>
      </c>
      <c r="G281" s="21">
        <v>74</v>
      </c>
      <c r="H281" s="10">
        <v>100</v>
      </c>
    </row>
    <row r="282" spans="1:8" ht="31.5" hidden="1">
      <c r="A282" s="31" t="s">
        <v>1349</v>
      </c>
      <c r="B282" s="14" t="s">
        <v>639</v>
      </c>
      <c r="C282" s="41" t="s">
        <v>603</v>
      </c>
      <c r="D282" s="106" t="s">
        <v>151</v>
      </c>
      <c r="E282" s="193" t="s">
        <v>1795</v>
      </c>
      <c r="F282" s="127" t="s">
        <v>147</v>
      </c>
      <c r="G282" s="21">
        <v>31</v>
      </c>
      <c r="H282" s="10">
        <v>45</v>
      </c>
    </row>
    <row r="283" spans="1:8" ht="15.75" hidden="1">
      <c r="A283" s="31" t="s">
        <v>1350</v>
      </c>
      <c r="B283" s="14" t="s">
        <v>641</v>
      </c>
      <c r="C283" s="41" t="s">
        <v>613</v>
      </c>
      <c r="D283" s="106" t="s">
        <v>151</v>
      </c>
      <c r="E283" s="193" t="s">
        <v>1796</v>
      </c>
      <c r="F283" s="127" t="s">
        <v>147</v>
      </c>
      <c r="G283" s="14">
        <v>43</v>
      </c>
      <c r="H283" s="10">
        <v>55</v>
      </c>
    </row>
    <row r="284" spans="1:8" ht="31.5" hidden="1">
      <c r="A284" s="31" t="s">
        <v>1351</v>
      </c>
      <c r="B284" s="14" t="s">
        <v>642</v>
      </c>
      <c r="C284" s="40" t="s">
        <v>610</v>
      </c>
      <c r="D284" s="106" t="s">
        <v>151</v>
      </c>
      <c r="E284" s="193" t="s">
        <v>1797</v>
      </c>
      <c r="F284" s="127" t="s">
        <v>147</v>
      </c>
      <c r="G284" s="21">
        <v>42</v>
      </c>
      <c r="H284" s="10">
        <v>55</v>
      </c>
    </row>
    <row r="285" spans="1:8" ht="31.5" hidden="1">
      <c r="A285" s="31" t="s">
        <v>1352</v>
      </c>
      <c r="B285" s="14" t="s">
        <v>1298</v>
      </c>
      <c r="C285" s="40" t="s">
        <v>605</v>
      </c>
      <c r="D285" s="106" t="s">
        <v>151</v>
      </c>
      <c r="E285" s="193" t="s">
        <v>1798</v>
      </c>
      <c r="F285" s="127" t="s">
        <v>147</v>
      </c>
      <c r="G285" s="21">
        <v>171</v>
      </c>
      <c r="H285" s="10">
        <v>230</v>
      </c>
    </row>
    <row r="286" spans="1:8" ht="31.5" hidden="1">
      <c r="A286" s="31" t="s">
        <v>1353</v>
      </c>
      <c r="B286" s="14" t="s">
        <v>1302</v>
      </c>
      <c r="C286" s="40" t="s">
        <v>632</v>
      </c>
      <c r="D286" s="106" t="s">
        <v>151</v>
      </c>
      <c r="E286" s="193" t="s">
        <v>1799</v>
      </c>
      <c r="F286" s="127" t="s">
        <v>147</v>
      </c>
      <c r="G286" s="21">
        <v>87</v>
      </c>
      <c r="H286" s="10">
        <v>115</v>
      </c>
    </row>
    <row r="287" spans="1:8" ht="78.75" hidden="1">
      <c r="A287" s="31" t="s">
        <v>1354</v>
      </c>
      <c r="B287" s="14" t="s">
        <v>1303</v>
      </c>
      <c r="C287" s="40" t="s">
        <v>634</v>
      </c>
      <c r="D287" s="106" t="s">
        <v>151</v>
      </c>
      <c r="E287" s="193" t="s">
        <v>1800</v>
      </c>
      <c r="F287" s="127" t="s">
        <v>147</v>
      </c>
      <c r="G287" s="21">
        <v>13</v>
      </c>
      <c r="H287" s="10">
        <v>25</v>
      </c>
    </row>
    <row r="288" spans="1:8" ht="15.75" hidden="1">
      <c r="A288" s="31" t="s">
        <v>1355</v>
      </c>
      <c r="B288" s="14" t="s">
        <v>1300</v>
      </c>
      <c r="C288" s="41" t="s">
        <v>615</v>
      </c>
      <c r="D288" s="106" t="s">
        <v>151</v>
      </c>
      <c r="E288" s="193" t="s">
        <v>1801</v>
      </c>
      <c r="F288" s="127" t="s">
        <v>147</v>
      </c>
      <c r="G288" s="21">
        <v>6</v>
      </c>
      <c r="H288" s="10">
        <v>45</v>
      </c>
    </row>
    <row r="289" spans="1:8" ht="18.75" hidden="1" customHeight="1">
      <c r="A289" s="31" t="s">
        <v>1356</v>
      </c>
      <c r="B289" s="14" t="s">
        <v>1301</v>
      </c>
      <c r="C289" s="40" t="s">
        <v>640</v>
      </c>
      <c r="D289" s="106" t="s">
        <v>151</v>
      </c>
      <c r="E289" s="193" t="s">
        <v>1802</v>
      </c>
      <c r="F289" s="127" t="s">
        <v>147</v>
      </c>
      <c r="G289" s="21">
        <v>110</v>
      </c>
      <c r="H289" s="10">
        <v>150</v>
      </c>
    </row>
    <row r="290" spans="1:8" ht="31.5" hidden="1">
      <c r="A290" s="31" t="s">
        <v>1357</v>
      </c>
      <c r="B290" s="14" t="s">
        <v>1304</v>
      </c>
      <c r="C290" s="40" t="s">
        <v>67</v>
      </c>
      <c r="D290" s="106" t="s">
        <v>151</v>
      </c>
      <c r="E290" s="193" t="s">
        <v>1803</v>
      </c>
      <c r="F290" s="127" t="s">
        <v>147</v>
      </c>
      <c r="G290" s="21">
        <v>61</v>
      </c>
      <c r="H290" s="10">
        <v>85</v>
      </c>
    </row>
    <row r="291" spans="1:8" ht="63" hidden="1">
      <c r="A291" s="31" t="s">
        <v>1358</v>
      </c>
      <c r="B291" s="14" t="s">
        <v>1305</v>
      </c>
      <c r="C291" s="40" t="s">
        <v>643</v>
      </c>
      <c r="D291" s="106" t="s">
        <v>151</v>
      </c>
      <c r="E291" s="193" t="s">
        <v>1804</v>
      </c>
      <c r="F291" s="127" t="s">
        <v>147</v>
      </c>
      <c r="G291" s="21">
        <v>13</v>
      </c>
      <c r="H291" s="10">
        <v>20</v>
      </c>
    </row>
    <row r="292" spans="1:8" ht="31.5" hidden="1">
      <c r="A292" s="31" t="s">
        <v>1359</v>
      </c>
      <c r="B292" s="14" t="s">
        <v>1299</v>
      </c>
      <c r="C292" s="40" t="s">
        <v>614</v>
      </c>
      <c r="D292" s="106" t="s">
        <v>151</v>
      </c>
      <c r="E292" s="193" t="s">
        <v>1805</v>
      </c>
      <c r="F292" s="127" t="s">
        <v>147</v>
      </c>
      <c r="G292" s="21">
        <v>17</v>
      </c>
      <c r="H292" s="10">
        <v>25</v>
      </c>
    </row>
    <row r="293" spans="1:8" ht="15.75" hidden="1">
      <c r="A293" s="19" t="s">
        <v>99</v>
      </c>
      <c r="B293" s="31"/>
      <c r="C293" s="22" t="s">
        <v>76</v>
      </c>
      <c r="D293" s="106"/>
      <c r="E293" s="146"/>
      <c r="F293" s="136"/>
      <c r="G293" s="31"/>
      <c r="H293" s="15"/>
    </row>
    <row r="294" spans="1:8" ht="78.75" hidden="1">
      <c r="A294" s="31" t="s">
        <v>208</v>
      </c>
      <c r="B294" s="15" t="s">
        <v>644</v>
      </c>
      <c r="C294" s="18" t="s">
        <v>645</v>
      </c>
      <c r="D294" s="106" t="s">
        <v>1493</v>
      </c>
      <c r="E294" s="193" t="s">
        <v>1820</v>
      </c>
      <c r="F294" s="127" t="s">
        <v>147</v>
      </c>
      <c r="G294" s="297">
        <v>101</v>
      </c>
      <c r="H294" s="10">
        <v>140</v>
      </c>
    </row>
    <row r="295" spans="1:8" ht="47.25" hidden="1">
      <c r="A295" s="35"/>
      <c r="B295" s="35"/>
      <c r="C295" s="43" t="s">
        <v>646</v>
      </c>
      <c r="D295" s="106"/>
      <c r="E295" s="193" t="s">
        <v>1821</v>
      </c>
      <c r="F295" s="137" t="s">
        <v>147</v>
      </c>
      <c r="G295" s="35"/>
      <c r="H295" s="10"/>
    </row>
    <row r="296" spans="1:8" ht="31.5" hidden="1">
      <c r="A296" s="31" t="s">
        <v>209</v>
      </c>
      <c r="B296" s="15" t="s">
        <v>647</v>
      </c>
      <c r="C296" s="18" t="s">
        <v>648</v>
      </c>
      <c r="D296" s="106" t="s">
        <v>151</v>
      </c>
      <c r="E296" s="193"/>
      <c r="F296" s="127" t="s">
        <v>147</v>
      </c>
      <c r="G296" s="301">
        <v>38</v>
      </c>
      <c r="H296" s="10">
        <v>55</v>
      </c>
    </row>
    <row r="297" spans="1:8" ht="15.75" hidden="1">
      <c r="A297" s="31" t="s">
        <v>210</v>
      </c>
      <c r="B297" s="15" t="s">
        <v>649</v>
      </c>
      <c r="C297" s="18" t="s">
        <v>650</v>
      </c>
      <c r="D297" s="106" t="s">
        <v>151</v>
      </c>
      <c r="E297" s="193"/>
      <c r="F297" s="127" t="s">
        <v>147</v>
      </c>
      <c r="G297" s="301">
        <v>25</v>
      </c>
      <c r="H297" s="10">
        <v>35</v>
      </c>
    </row>
    <row r="298" spans="1:8" ht="15.75" hidden="1">
      <c r="A298" s="31" t="s">
        <v>1360</v>
      </c>
      <c r="B298" s="15" t="s">
        <v>651</v>
      </c>
      <c r="C298" s="18" t="s">
        <v>652</v>
      </c>
      <c r="D298" s="106" t="s">
        <v>151</v>
      </c>
      <c r="E298" s="193"/>
      <c r="F298" s="127" t="s">
        <v>147</v>
      </c>
      <c r="G298" s="301">
        <v>25</v>
      </c>
      <c r="H298" s="10">
        <v>35</v>
      </c>
    </row>
    <row r="299" spans="1:8" ht="15.75" hidden="1">
      <c r="A299" s="31" t="s">
        <v>1361</v>
      </c>
      <c r="B299" s="15" t="s">
        <v>653</v>
      </c>
      <c r="C299" s="18" t="s">
        <v>654</v>
      </c>
      <c r="D299" s="106" t="s">
        <v>151</v>
      </c>
      <c r="E299" s="193"/>
      <c r="F299" s="127" t="s">
        <v>147</v>
      </c>
      <c r="G299" s="301">
        <v>38</v>
      </c>
      <c r="H299" s="10">
        <v>55</v>
      </c>
    </row>
    <row r="300" spans="1:8" ht="15.75" hidden="1">
      <c r="A300" s="31" t="s">
        <v>1362</v>
      </c>
      <c r="B300" s="15" t="s">
        <v>655</v>
      </c>
      <c r="C300" s="18" t="s">
        <v>656</v>
      </c>
      <c r="D300" s="106" t="s">
        <v>151</v>
      </c>
      <c r="E300" s="193"/>
      <c r="F300" s="127" t="s">
        <v>147</v>
      </c>
      <c r="G300" s="301">
        <v>38</v>
      </c>
      <c r="H300" s="10">
        <v>55</v>
      </c>
    </row>
    <row r="301" spans="1:8" ht="78.75" hidden="1">
      <c r="A301" s="31" t="s">
        <v>211</v>
      </c>
      <c r="B301" s="15" t="s">
        <v>657</v>
      </c>
      <c r="C301" s="18" t="s">
        <v>658</v>
      </c>
      <c r="D301" s="106" t="s">
        <v>151</v>
      </c>
      <c r="E301" s="193" t="s">
        <v>1822</v>
      </c>
      <c r="F301" s="127" t="s">
        <v>147</v>
      </c>
      <c r="G301" s="301">
        <v>101</v>
      </c>
      <c r="H301" s="10">
        <v>210</v>
      </c>
    </row>
    <row r="302" spans="1:8" ht="47.25" hidden="1">
      <c r="A302" s="31"/>
      <c r="B302" s="15"/>
      <c r="C302" s="18" t="s">
        <v>659</v>
      </c>
      <c r="D302" s="106" t="s">
        <v>151</v>
      </c>
      <c r="E302" s="193" t="s">
        <v>1823</v>
      </c>
      <c r="F302" s="127" t="s">
        <v>147</v>
      </c>
      <c r="G302" s="31"/>
      <c r="H302" s="10">
        <v>210</v>
      </c>
    </row>
    <row r="303" spans="1:8" ht="15.75" hidden="1">
      <c r="A303" s="31" t="s">
        <v>212</v>
      </c>
      <c r="B303" s="15" t="s">
        <v>660</v>
      </c>
      <c r="C303" s="18" t="s">
        <v>661</v>
      </c>
      <c r="D303" s="106" t="s">
        <v>151</v>
      </c>
      <c r="E303" s="193"/>
      <c r="F303" s="127" t="s">
        <v>147</v>
      </c>
      <c r="G303" s="301">
        <v>38</v>
      </c>
      <c r="H303" s="10">
        <v>55</v>
      </c>
    </row>
    <row r="304" spans="1:8" ht="31.5" hidden="1">
      <c r="A304" s="31" t="s">
        <v>213</v>
      </c>
      <c r="B304" s="15" t="s">
        <v>662</v>
      </c>
      <c r="C304" s="18" t="s">
        <v>663</v>
      </c>
      <c r="D304" s="106" t="s">
        <v>151</v>
      </c>
      <c r="E304" s="193"/>
      <c r="F304" s="127" t="s">
        <v>147</v>
      </c>
      <c r="G304" s="31">
        <v>25</v>
      </c>
      <c r="H304" s="10">
        <v>35</v>
      </c>
    </row>
    <row r="305" spans="1:8" ht="15.75" hidden="1">
      <c r="A305" s="31" t="s">
        <v>214</v>
      </c>
      <c r="B305" s="15" t="s">
        <v>664</v>
      </c>
      <c r="C305" s="18" t="s">
        <v>665</v>
      </c>
      <c r="D305" s="106" t="s">
        <v>151</v>
      </c>
      <c r="E305" s="193"/>
      <c r="F305" s="127" t="s">
        <v>147</v>
      </c>
      <c r="G305" s="301">
        <v>25</v>
      </c>
      <c r="H305" s="10">
        <v>35</v>
      </c>
    </row>
    <row r="306" spans="1:8" ht="15.75" hidden="1">
      <c r="A306" s="31" t="s">
        <v>215</v>
      </c>
      <c r="B306" s="15" t="s">
        <v>666</v>
      </c>
      <c r="C306" s="18" t="s">
        <v>667</v>
      </c>
      <c r="D306" s="106" t="s">
        <v>151</v>
      </c>
      <c r="E306" s="193"/>
      <c r="F306" s="127" t="s">
        <v>147</v>
      </c>
      <c r="G306" s="301">
        <v>25</v>
      </c>
      <c r="H306" s="10">
        <v>35</v>
      </c>
    </row>
    <row r="307" spans="1:8" ht="47.25" hidden="1">
      <c r="A307" s="31"/>
      <c r="B307" s="15"/>
      <c r="C307" s="18" t="s">
        <v>668</v>
      </c>
      <c r="D307" s="106"/>
      <c r="E307" s="193" t="s">
        <v>1824</v>
      </c>
      <c r="F307" s="127" t="s">
        <v>147</v>
      </c>
      <c r="G307" s="31"/>
      <c r="H307" s="10"/>
    </row>
    <row r="308" spans="1:8" ht="47.25" hidden="1">
      <c r="A308" s="31" t="s">
        <v>1363</v>
      </c>
      <c r="B308" s="15" t="s">
        <v>669</v>
      </c>
      <c r="C308" s="18" t="s">
        <v>670</v>
      </c>
      <c r="D308" s="106" t="s">
        <v>151</v>
      </c>
      <c r="E308" s="193"/>
      <c r="F308" s="127" t="s">
        <v>147</v>
      </c>
      <c r="G308" s="31">
        <v>113</v>
      </c>
      <c r="H308" s="10">
        <v>155</v>
      </c>
    </row>
    <row r="309" spans="1:8" ht="15.75" hidden="1">
      <c r="A309" s="31" t="s">
        <v>1364</v>
      </c>
      <c r="B309" s="15" t="s">
        <v>671</v>
      </c>
      <c r="C309" s="18" t="s">
        <v>672</v>
      </c>
      <c r="D309" s="106" t="s">
        <v>151</v>
      </c>
      <c r="E309" s="193"/>
      <c r="F309" s="127" t="s">
        <v>147</v>
      </c>
      <c r="G309" s="301">
        <v>63</v>
      </c>
      <c r="H309" s="10">
        <v>90</v>
      </c>
    </row>
    <row r="310" spans="1:8" ht="31.5" hidden="1">
      <c r="A310" s="31" t="s">
        <v>1365</v>
      </c>
      <c r="B310" s="15" t="s">
        <v>673</v>
      </c>
      <c r="C310" s="18" t="s">
        <v>674</v>
      </c>
      <c r="D310" s="132"/>
      <c r="E310" s="193"/>
      <c r="F310" s="127" t="s">
        <v>147</v>
      </c>
      <c r="G310" s="301">
        <v>113</v>
      </c>
      <c r="H310" s="10">
        <v>155</v>
      </c>
    </row>
    <row r="311" spans="1:8" ht="47.25" hidden="1">
      <c r="A311" s="31"/>
      <c r="B311" s="15"/>
      <c r="C311" s="18" t="s">
        <v>675</v>
      </c>
      <c r="D311" s="106"/>
      <c r="E311" s="193" t="s">
        <v>1825</v>
      </c>
      <c r="F311" s="127" t="s">
        <v>147</v>
      </c>
      <c r="G311" s="31"/>
      <c r="H311" s="10"/>
    </row>
    <row r="312" spans="1:8" ht="15.75" hidden="1">
      <c r="A312" s="31" t="s">
        <v>1366</v>
      </c>
      <c r="B312" s="15" t="s">
        <v>676</v>
      </c>
      <c r="C312" s="18" t="s">
        <v>677</v>
      </c>
      <c r="D312" s="106" t="s">
        <v>151</v>
      </c>
      <c r="E312" s="193"/>
      <c r="F312" s="127" t="s">
        <v>147</v>
      </c>
      <c r="G312" s="301">
        <v>50</v>
      </c>
      <c r="H312" s="10">
        <v>70</v>
      </c>
    </row>
    <row r="313" spans="1:8" ht="15.75" hidden="1">
      <c r="A313" s="31" t="s">
        <v>1367</v>
      </c>
      <c r="B313" s="15" t="s">
        <v>678</v>
      </c>
      <c r="C313" s="18" t="s">
        <v>679</v>
      </c>
      <c r="D313" s="106" t="s">
        <v>151</v>
      </c>
      <c r="E313" s="193"/>
      <c r="F313" s="127" t="s">
        <v>147</v>
      </c>
      <c r="G313" s="301">
        <v>38</v>
      </c>
      <c r="H313" s="10">
        <v>55</v>
      </c>
    </row>
    <row r="314" spans="1:8" ht="15.75" hidden="1">
      <c r="A314" s="31" t="s">
        <v>1368</v>
      </c>
      <c r="B314" s="15" t="s">
        <v>680</v>
      </c>
      <c r="C314" s="18" t="s">
        <v>681</v>
      </c>
      <c r="D314" s="106" t="s">
        <v>151</v>
      </c>
      <c r="E314" s="193"/>
      <c r="F314" s="127" t="s">
        <v>147</v>
      </c>
      <c r="G314" s="301">
        <v>38</v>
      </c>
      <c r="H314" s="10">
        <v>55</v>
      </c>
    </row>
    <row r="315" spans="1:8" ht="15.75" hidden="1">
      <c r="A315" s="31" t="s">
        <v>1369</v>
      </c>
      <c r="B315" s="15" t="s">
        <v>682</v>
      </c>
      <c r="C315" s="18" t="s">
        <v>683</v>
      </c>
      <c r="D315" s="106" t="s">
        <v>151</v>
      </c>
      <c r="E315" s="193"/>
      <c r="F315" s="127" t="s">
        <v>147</v>
      </c>
      <c r="G315" s="301">
        <v>76</v>
      </c>
      <c r="H315" s="10">
        <v>105</v>
      </c>
    </row>
    <row r="316" spans="1:8" ht="15.75" hidden="1">
      <c r="A316" s="31" t="s">
        <v>1370</v>
      </c>
      <c r="B316" s="15" t="s">
        <v>684</v>
      </c>
      <c r="C316" s="16" t="s">
        <v>685</v>
      </c>
      <c r="D316" s="106" t="s">
        <v>151</v>
      </c>
      <c r="E316" s="193"/>
      <c r="F316" s="127" t="s">
        <v>147</v>
      </c>
      <c r="G316" s="301">
        <v>38</v>
      </c>
      <c r="H316" s="10">
        <v>55</v>
      </c>
    </row>
    <row r="317" spans="1:8" ht="15.75" hidden="1">
      <c r="A317" s="15"/>
      <c r="B317" s="15"/>
      <c r="C317" s="18" t="s">
        <v>686</v>
      </c>
      <c r="D317" s="106"/>
      <c r="E317" s="193" t="s">
        <v>1826</v>
      </c>
      <c r="F317" s="127" t="s">
        <v>147</v>
      </c>
      <c r="G317" s="31"/>
      <c r="H317" s="10"/>
    </row>
    <row r="318" spans="1:8" ht="31.5" hidden="1">
      <c r="A318" s="15" t="s">
        <v>1371</v>
      </c>
      <c r="B318" s="31" t="s">
        <v>687</v>
      </c>
      <c r="C318" s="18" t="s">
        <v>688</v>
      </c>
      <c r="D318" s="106" t="s">
        <v>151</v>
      </c>
      <c r="E318" s="193"/>
      <c r="F318" s="127" t="s">
        <v>147</v>
      </c>
      <c r="G318" s="301">
        <v>101</v>
      </c>
      <c r="H318" s="10">
        <v>140</v>
      </c>
    </row>
    <row r="319" spans="1:8" ht="31.5" hidden="1">
      <c r="A319" s="15" t="s">
        <v>1372</v>
      </c>
      <c r="B319" s="15" t="s">
        <v>689</v>
      </c>
      <c r="C319" s="18" t="s">
        <v>690</v>
      </c>
      <c r="D319" s="106" t="s">
        <v>151</v>
      </c>
      <c r="E319" s="193"/>
      <c r="F319" s="127" t="s">
        <v>147</v>
      </c>
      <c r="G319" s="301">
        <v>113</v>
      </c>
      <c r="H319" s="10">
        <v>155</v>
      </c>
    </row>
    <row r="320" spans="1:8" ht="47.25" hidden="1">
      <c r="A320" s="15" t="s">
        <v>1373</v>
      </c>
      <c r="B320" s="31" t="s">
        <v>691</v>
      </c>
      <c r="C320" s="16" t="s">
        <v>692</v>
      </c>
      <c r="D320" s="106" t="s">
        <v>151</v>
      </c>
      <c r="E320" s="193" t="s">
        <v>1827</v>
      </c>
      <c r="F320" s="127" t="s">
        <v>147</v>
      </c>
      <c r="G320" s="301">
        <v>50</v>
      </c>
      <c r="H320" s="10">
        <v>70</v>
      </c>
    </row>
    <row r="321" spans="1:8" ht="31.5" hidden="1">
      <c r="A321" s="15" t="s">
        <v>1374</v>
      </c>
      <c r="B321" s="31" t="s">
        <v>693</v>
      </c>
      <c r="C321" s="16" t="s">
        <v>694</v>
      </c>
      <c r="D321" s="106" t="s">
        <v>151</v>
      </c>
      <c r="E321" s="193" t="s">
        <v>1828</v>
      </c>
      <c r="F321" s="127" t="s">
        <v>147</v>
      </c>
      <c r="G321" s="301">
        <v>120</v>
      </c>
      <c r="H321" s="10">
        <v>160</v>
      </c>
    </row>
    <row r="322" spans="1:8" ht="63" hidden="1">
      <c r="A322" s="33" t="s">
        <v>100</v>
      </c>
      <c r="B322" s="33"/>
      <c r="C322" s="22" t="s">
        <v>695</v>
      </c>
      <c r="D322" s="106" t="s">
        <v>392</v>
      </c>
      <c r="E322" s="193"/>
      <c r="F322" s="136"/>
      <c r="G322" s="33"/>
      <c r="H322" s="19"/>
    </row>
    <row r="323" spans="1:8" ht="31.5" hidden="1">
      <c r="A323" s="15" t="s">
        <v>1375</v>
      </c>
      <c r="B323" s="31" t="s">
        <v>696</v>
      </c>
      <c r="C323" s="18" t="s">
        <v>697</v>
      </c>
      <c r="D323" s="106" t="s">
        <v>151</v>
      </c>
      <c r="E323" s="193" t="s">
        <v>1829</v>
      </c>
      <c r="F323" s="127" t="s">
        <v>147</v>
      </c>
      <c r="G323" s="21">
        <v>16</v>
      </c>
      <c r="H323" s="10">
        <v>30</v>
      </c>
    </row>
    <row r="324" spans="1:8" ht="15.75" hidden="1">
      <c r="A324" s="15" t="s">
        <v>1376</v>
      </c>
      <c r="B324" s="31" t="s">
        <v>698</v>
      </c>
      <c r="C324" s="18" t="s">
        <v>699</v>
      </c>
      <c r="D324" s="106" t="s">
        <v>151</v>
      </c>
      <c r="E324" s="193" t="s">
        <v>1830</v>
      </c>
      <c r="F324" s="127" t="s">
        <v>147</v>
      </c>
      <c r="G324" s="21">
        <v>32</v>
      </c>
      <c r="H324" s="10">
        <v>45</v>
      </c>
    </row>
    <row r="325" spans="1:8" ht="31.5" hidden="1">
      <c r="A325" s="15" t="s">
        <v>1377</v>
      </c>
      <c r="B325" s="31" t="s">
        <v>700</v>
      </c>
      <c r="C325" s="18" t="s">
        <v>701</v>
      </c>
      <c r="D325" s="106" t="s">
        <v>151</v>
      </c>
      <c r="E325" s="193" t="s">
        <v>1831</v>
      </c>
      <c r="F325" s="127" t="s">
        <v>147</v>
      </c>
      <c r="G325" s="21">
        <v>32</v>
      </c>
      <c r="H325" s="10">
        <v>45</v>
      </c>
    </row>
    <row r="326" spans="1:8" ht="47.25" hidden="1">
      <c r="A326" s="15" t="s">
        <v>1378</v>
      </c>
      <c r="B326" s="31" t="s">
        <v>702</v>
      </c>
      <c r="C326" s="18" t="s">
        <v>703</v>
      </c>
      <c r="D326" s="106" t="s">
        <v>151</v>
      </c>
      <c r="E326" s="193" t="s">
        <v>1832</v>
      </c>
      <c r="F326" s="127" t="s">
        <v>147</v>
      </c>
      <c r="G326" s="21">
        <v>74</v>
      </c>
      <c r="H326" s="10">
        <v>100</v>
      </c>
    </row>
    <row r="327" spans="1:8" ht="31.5" hidden="1">
      <c r="A327" s="15" t="s">
        <v>1379</v>
      </c>
      <c r="B327" s="31" t="s">
        <v>704</v>
      </c>
      <c r="C327" s="18" t="s">
        <v>705</v>
      </c>
      <c r="D327" s="106" t="s">
        <v>151</v>
      </c>
      <c r="E327" s="193" t="s">
        <v>1833</v>
      </c>
      <c r="F327" s="127" t="s">
        <v>147</v>
      </c>
      <c r="G327" s="21">
        <v>90</v>
      </c>
      <c r="H327" s="10">
        <v>120</v>
      </c>
    </row>
    <row r="328" spans="1:8" ht="47.25" hidden="1">
      <c r="A328" s="15" t="s">
        <v>1380</v>
      </c>
      <c r="B328" s="31" t="s">
        <v>706</v>
      </c>
      <c r="C328" s="18" t="s">
        <v>707</v>
      </c>
      <c r="D328" s="106" t="s">
        <v>151</v>
      </c>
      <c r="E328" s="193" t="s">
        <v>1834</v>
      </c>
      <c r="F328" s="127" t="s">
        <v>147</v>
      </c>
      <c r="G328" s="21">
        <v>133</v>
      </c>
      <c r="H328" s="10">
        <v>180</v>
      </c>
    </row>
    <row r="329" spans="1:8" ht="31.5" hidden="1">
      <c r="A329" s="15" t="s">
        <v>1381</v>
      </c>
      <c r="B329" s="31" t="s">
        <v>708</v>
      </c>
      <c r="C329" s="18" t="s">
        <v>709</v>
      </c>
      <c r="D329" s="106" t="s">
        <v>151</v>
      </c>
      <c r="E329" s="193" t="s">
        <v>1835</v>
      </c>
      <c r="F329" s="127" t="s">
        <v>147</v>
      </c>
      <c r="G329" s="21">
        <v>57</v>
      </c>
      <c r="H329" s="10">
        <v>80</v>
      </c>
    </row>
    <row r="330" spans="1:8" ht="31.5" hidden="1">
      <c r="A330" s="15" t="s">
        <v>1382</v>
      </c>
      <c r="B330" s="31" t="s">
        <v>710</v>
      </c>
      <c r="C330" s="18" t="s">
        <v>711</v>
      </c>
      <c r="D330" s="106" t="s">
        <v>151</v>
      </c>
      <c r="E330" s="193" t="s">
        <v>1836</v>
      </c>
      <c r="F330" s="127" t="s">
        <v>147</v>
      </c>
      <c r="G330" s="21">
        <v>98</v>
      </c>
      <c r="H330" s="10">
        <v>135</v>
      </c>
    </row>
    <row r="331" spans="1:8" ht="47.25" hidden="1">
      <c r="A331" s="15" t="s">
        <v>1383</v>
      </c>
      <c r="B331" s="31" t="s">
        <v>712</v>
      </c>
      <c r="C331" s="18" t="s">
        <v>713</v>
      </c>
      <c r="D331" s="106" t="s">
        <v>151</v>
      </c>
      <c r="E331" s="193" t="s">
        <v>1837</v>
      </c>
      <c r="F331" s="127" t="s">
        <v>147</v>
      </c>
      <c r="G331" s="21">
        <v>146</v>
      </c>
      <c r="H331" s="10">
        <v>200</v>
      </c>
    </row>
    <row r="332" spans="1:8" ht="63" hidden="1">
      <c r="A332" s="15" t="s">
        <v>1384</v>
      </c>
      <c r="B332" s="31" t="s">
        <v>714</v>
      </c>
      <c r="C332" s="18" t="s">
        <v>715</v>
      </c>
      <c r="D332" s="106" t="s">
        <v>151</v>
      </c>
      <c r="E332" s="193" t="s">
        <v>1838</v>
      </c>
      <c r="F332" s="127" t="s">
        <v>147</v>
      </c>
      <c r="G332" s="21">
        <v>170</v>
      </c>
      <c r="H332" s="10">
        <v>230</v>
      </c>
    </row>
    <row r="333" spans="1:8" ht="47.25" hidden="1">
      <c r="A333" s="15" t="s">
        <v>1385</v>
      </c>
      <c r="B333" s="31" t="s">
        <v>716</v>
      </c>
      <c r="C333" s="18" t="s">
        <v>717</v>
      </c>
      <c r="D333" s="106" t="s">
        <v>151</v>
      </c>
      <c r="E333" s="193" t="s">
        <v>1839</v>
      </c>
      <c r="F333" s="127" t="s">
        <v>147</v>
      </c>
      <c r="G333" s="21">
        <v>90</v>
      </c>
      <c r="H333" s="10">
        <v>120</v>
      </c>
    </row>
    <row r="334" spans="1:8" ht="47.25" hidden="1">
      <c r="A334" s="15" t="s">
        <v>1386</v>
      </c>
      <c r="B334" s="31" t="s">
        <v>718</v>
      </c>
      <c r="C334" s="18" t="s">
        <v>719</v>
      </c>
      <c r="D334" s="106" t="s">
        <v>151</v>
      </c>
      <c r="E334" s="193" t="s">
        <v>1840</v>
      </c>
      <c r="F334" s="127" t="s">
        <v>147</v>
      </c>
      <c r="G334" s="21">
        <v>138</v>
      </c>
      <c r="H334" s="10">
        <v>188</v>
      </c>
    </row>
    <row r="335" spans="1:8" ht="63" hidden="1">
      <c r="A335" s="15" t="s">
        <v>1387</v>
      </c>
      <c r="B335" s="31" t="s">
        <v>720</v>
      </c>
      <c r="C335" s="18" t="s">
        <v>721</v>
      </c>
      <c r="D335" s="106" t="s">
        <v>151</v>
      </c>
      <c r="E335" s="193" t="s">
        <v>1841</v>
      </c>
      <c r="F335" s="127" t="s">
        <v>147</v>
      </c>
      <c r="G335" s="21">
        <v>106</v>
      </c>
      <c r="H335" s="10">
        <v>144</v>
      </c>
    </row>
    <row r="336" spans="1:8" ht="31.5" hidden="1">
      <c r="A336" s="15" t="s">
        <v>1388</v>
      </c>
      <c r="B336" s="31" t="s">
        <v>722</v>
      </c>
      <c r="C336" s="18" t="s">
        <v>723</v>
      </c>
      <c r="D336" s="106" t="s">
        <v>151</v>
      </c>
      <c r="E336" s="193" t="s">
        <v>1842</v>
      </c>
      <c r="F336" s="127" t="s">
        <v>147</v>
      </c>
      <c r="G336" s="21">
        <v>301</v>
      </c>
      <c r="H336" s="10">
        <v>410</v>
      </c>
    </row>
    <row r="337" spans="1:8" ht="47.25" hidden="1">
      <c r="A337" s="15" t="s">
        <v>1389</v>
      </c>
      <c r="B337" s="31" t="s">
        <v>724</v>
      </c>
      <c r="C337" s="18" t="s">
        <v>725</v>
      </c>
      <c r="D337" s="106" t="s">
        <v>151</v>
      </c>
      <c r="E337" s="193" t="s">
        <v>1843</v>
      </c>
      <c r="F337" s="127" t="s">
        <v>147</v>
      </c>
      <c r="G337" s="21">
        <v>45</v>
      </c>
      <c r="H337" s="10">
        <v>60</v>
      </c>
    </row>
    <row r="338" spans="1:8" ht="31.5" hidden="1">
      <c r="A338" s="15" t="s">
        <v>1390</v>
      </c>
      <c r="B338" s="31" t="s">
        <v>726</v>
      </c>
      <c r="C338" s="18" t="s">
        <v>727</v>
      </c>
      <c r="D338" s="106" t="s">
        <v>151</v>
      </c>
      <c r="E338" s="193" t="s">
        <v>1844</v>
      </c>
      <c r="F338" s="127" t="s">
        <v>147</v>
      </c>
      <c r="G338" s="21">
        <v>45</v>
      </c>
      <c r="H338" s="10">
        <v>60</v>
      </c>
    </row>
    <row r="339" spans="1:8" ht="47.25" hidden="1">
      <c r="A339" s="15" t="s">
        <v>1391</v>
      </c>
      <c r="B339" s="31" t="s">
        <v>728</v>
      </c>
      <c r="C339" s="18" t="s">
        <v>729</v>
      </c>
      <c r="D339" s="106" t="s">
        <v>151</v>
      </c>
      <c r="E339" s="193" t="s">
        <v>1845</v>
      </c>
      <c r="F339" s="127" t="s">
        <v>147</v>
      </c>
      <c r="G339" s="21">
        <v>45</v>
      </c>
      <c r="H339" s="10">
        <v>60</v>
      </c>
    </row>
    <row r="340" spans="1:8" ht="47.25" hidden="1">
      <c r="A340" s="15" t="s">
        <v>1392</v>
      </c>
      <c r="B340" s="31" t="s">
        <v>730</v>
      </c>
      <c r="C340" s="18" t="s">
        <v>731</v>
      </c>
      <c r="D340" s="106" t="s">
        <v>151</v>
      </c>
      <c r="E340" s="193" t="s">
        <v>1846</v>
      </c>
      <c r="F340" s="127" t="s">
        <v>147</v>
      </c>
      <c r="G340" s="21">
        <v>45</v>
      </c>
      <c r="H340" s="10">
        <v>60</v>
      </c>
    </row>
    <row r="341" spans="1:8" ht="47.25" hidden="1">
      <c r="A341" s="15" t="s">
        <v>1393</v>
      </c>
      <c r="B341" s="31" t="s">
        <v>732</v>
      </c>
      <c r="C341" s="18" t="s">
        <v>733</v>
      </c>
      <c r="D341" s="106" t="s">
        <v>151</v>
      </c>
      <c r="E341" s="193" t="s">
        <v>1847</v>
      </c>
      <c r="F341" s="127" t="s">
        <v>147</v>
      </c>
      <c r="G341" s="21">
        <v>45</v>
      </c>
      <c r="H341" s="10">
        <v>60</v>
      </c>
    </row>
    <row r="342" spans="1:8" ht="47.25" hidden="1">
      <c r="A342" s="15" t="s">
        <v>1394</v>
      </c>
      <c r="B342" s="31" t="s">
        <v>734</v>
      </c>
      <c r="C342" s="18" t="s">
        <v>735</v>
      </c>
      <c r="D342" s="106" t="s">
        <v>151</v>
      </c>
      <c r="E342" s="193" t="s">
        <v>1848</v>
      </c>
      <c r="F342" s="127" t="s">
        <v>147</v>
      </c>
      <c r="G342" s="21">
        <v>38</v>
      </c>
      <c r="H342" s="10">
        <v>55</v>
      </c>
    </row>
    <row r="343" spans="1:8" ht="47.25" hidden="1">
      <c r="A343" s="15" t="s">
        <v>1395</v>
      </c>
      <c r="B343" s="31" t="s">
        <v>736</v>
      </c>
      <c r="C343" s="18" t="s">
        <v>737</v>
      </c>
      <c r="D343" s="106" t="s">
        <v>151</v>
      </c>
      <c r="E343" s="193" t="s">
        <v>1849</v>
      </c>
      <c r="F343" s="127" t="s">
        <v>147</v>
      </c>
      <c r="G343" s="21">
        <v>57</v>
      </c>
      <c r="H343" s="10">
        <v>80</v>
      </c>
    </row>
    <row r="344" spans="1:8" ht="47.25" hidden="1">
      <c r="A344" s="15" t="s">
        <v>1396</v>
      </c>
      <c r="B344" s="31" t="s">
        <v>738</v>
      </c>
      <c r="C344" s="18" t="s">
        <v>739</v>
      </c>
      <c r="D344" s="106" t="s">
        <v>151</v>
      </c>
      <c r="E344" s="193" t="s">
        <v>1850</v>
      </c>
      <c r="F344" s="127" t="s">
        <v>147</v>
      </c>
      <c r="G344" s="21">
        <v>57</v>
      </c>
      <c r="H344" s="10">
        <v>80</v>
      </c>
    </row>
    <row r="345" spans="1:8" ht="47.25" hidden="1">
      <c r="A345" s="15" t="s">
        <v>1397</v>
      </c>
      <c r="B345" s="31" t="s">
        <v>740</v>
      </c>
      <c r="C345" s="18" t="s">
        <v>741</v>
      </c>
      <c r="D345" s="106" t="s">
        <v>151</v>
      </c>
      <c r="E345" s="193" t="s">
        <v>1851</v>
      </c>
      <c r="F345" s="127" t="s">
        <v>147</v>
      </c>
      <c r="G345" s="21">
        <v>57</v>
      </c>
      <c r="H345" s="10">
        <v>80</v>
      </c>
    </row>
    <row r="346" spans="1:8" ht="47.25" hidden="1">
      <c r="A346" s="15" t="s">
        <v>1398</v>
      </c>
      <c r="B346" s="31" t="s">
        <v>742</v>
      </c>
      <c r="C346" s="18" t="s">
        <v>743</v>
      </c>
      <c r="D346" s="106" t="s">
        <v>151</v>
      </c>
      <c r="E346" s="193" t="s">
        <v>1852</v>
      </c>
      <c r="F346" s="127" t="s">
        <v>147</v>
      </c>
      <c r="G346" s="21">
        <v>57</v>
      </c>
      <c r="H346" s="10">
        <v>80</v>
      </c>
    </row>
    <row r="347" spans="1:8" ht="47.25" hidden="1">
      <c r="A347" s="15" t="s">
        <v>1399</v>
      </c>
      <c r="B347" s="31" t="s">
        <v>744</v>
      </c>
      <c r="C347" s="18" t="s">
        <v>745</v>
      </c>
      <c r="D347" s="106" t="s">
        <v>151</v>
      </c>
      <c r="E347" s="193" t="s">
        <v>1853</v>
      </c>
      <c r="F347" s="127" t="s">
        <v>147</v>
      </c>
      <c r="G347" s="21">
        <v>57</v>
      </c>
      <c r="H347" s="10">
        <v>80</v>
      </c>
    </row>
    <row r="348" spans="1:8" ht="47.25" hidden="1">
      <c r="A348" s="15" t="s">
        <v>1400</v>
      </c>
      <c r="B348" s="31" t="s">
        <v>746</v>
      </c>
      <c r="C348" s="18" t="s">
        <v>747</v>
      </c>
      <c r="D348" s="106" t="s">
        <v>151</v>
      </c>
      <c r="E348" s="193" t="s">
        <v>1854</v>
      </c>
      <c r="F348" s="127" t="s">
        <v>147</v>
      </c>
      <c r="G348" s="21">
        <v>61</v>
      </c>
      <c r="H348" s="10">
        <v>85</v>
      </c>
    </row>
    <row r="349" spans="1:8" ht="47.25" hidden="1">
      <c r="A349" s="15" t="s">
        <v>1401</v>
      </c>
      <c r="B349" s="31" t="s">
        <v>748</v>
      </c>
      <c r="C349" s="18" t="s">
        <v>749</v>
      </c>
      <c r="D349" s="106" t="s">
        <v>151</v>
      </c>
      <c r="E349" s="193" t="s">
        <v>1855</v>
      </c>
      <c r="F349" s="127" t="s">
        <v>147</v>
      </c>
      <c r="G349" s="21">
        <v>74</v>
      </c>
      <c r="H349" s="10">
        <v>100</v>
      </c>
    </row>
    <row r="350" spans="1:8" ht="31.5" hidden="1">
      <c r="A350" s="15" t="s">
        <v>1402</v>
      </c>
      <c r="B350" s="31" t="s">
        <v>750</v>
      </c>
      <c r="C350" s="18" t="s">
        <v>751</v>
      </c>
      <c r="D350" s="106" t="s">
        <v>151</v>
      </c>
      <c r="E350" s="193" t="s">
        <v>1856</v>
      </c>
      <c r="F350" s="127" t="s">
        <v>147</v>
      </c>
      <c r="G350" s="21">
        <v>73</v>
      </c>
      <c r="H350" s="10">
        <v>100</v>
      </c>
    </row>
    <row r="351" spans="1:8" ht="47.25" hidden="1">
      <c r="A351" s="15" t="s">
        <v>1403</v>
      </c>
      <c r="B351" s="31" t="s">
        <v>752</v>
      </c>
      <c r="C351" s="18" t="s">
        <v>753</v>
      </c>
      <c r="D351" s="106" t="s">
        <v>151</v>
      </c>
      <c r="E351" s="193" t="s">
        <v>1857</v>
      </c>
      <c r="F351" s="127" t="s">
        <v>147</v>
      </c>
      <c r="G351" s="21">
        <v>74</v>
      </c>
      <c r="H351" s="10">
        <v>100</v>
      </c>
    </row>
    <row r="352" spans="1:8" ht="47.25" hidden="1">
      <c r="A352" s="15" t="s">
        <v>1404</v>
      </c>
      <c r="B352" s="31" t="s">
        <v>754</v>
      </c>
      <c r="C352" s="18" t="s">
        <v>755</v>
      </c>
      <c r="D352" s="106" t="s">
        <v>151</v>
      </c>
      <c r="E352" s="193" t="s">
        <v>1858</v>
      </c>
      <c r="F352" s="127" t="s">
        <v>147</v>
      </c>
      <c r="G352" s="21">
        <v>74</v>
      </c>
      <c r="H352" s="10">
        <v>100</v>
      </c>
    </row>
    <row r="353" spans="1:8" ht="63" hidden="1">
      <c r="A353" s="15" t="s">
        <v>1405</v>
      </c>
      <c r="B353" s="31" t="s">
        <v>756</v>
      </c>
      <c r="C353" s="18" t="s">
        <v>757</v>
      </c>
      <c r="D353" s="106" t="s">
        <v>151</v>
      </c>
      <c r="E353" s="193" t="s">
        <v>1859</v>
      </c>
      <c r="F353" s="127" t="s">
        <v>147</v>
      </c>
      <c r="G353" s="21">
        <v>74</v>
      </c>
      <c r="H353" s="10">
        <v>100</v>
      </c>
    </row>
    <row r="354" spans="1:8" ht="47.25" hidden="1">
      <c r="A354" s="15" t="s">
        <v>1406</v>
      </c>
      <c r="B354" s="31" t="s">
        <v>758</v>
      </c>
      <c r="C354" s="18" t="s">
        <v>759</v>
      </c>
      <c r="D354" s="106" t="s">
        <v>151</v>
      </c>
      <c r="E354" s="193" t="s">
        <v>1860</v>
      </c>
      <c r="F354" s="127" t="s">
        <v>147</v>
      </c>
      <c r="G354" s="21">
        <v>74</v>
      </c>
      <c r="H354" s="10">
        <v>100</v>
      </c>
    </row>
    <row r="355" spans="1:8" ht="47.25" hidden="1">
      <c r="A355" s="15" t="s">
        <v>1407</v>
      </c>
      <c r="B355" s="31" t="s">
        <v>760</v>
      </c>
      <c r="C355" s="18" t="s">
        <v>761</v>
      </c>
      <c r="D355" s="106" t="s">
        <v>151</v>
      </c>
      <c r="E355" s="193" t="s">
        <v>1861</v>
      </c>
      <c r="F355" s="127" t="s">
        <v>147</v>
      </c>
      <c r="G355" s="21">
        <v>98</v>
      </c>
      <c r="H355" s="10">
        <v>135</v>
      </c>
    </row>
    <row r="356" spans="1:8" ht="47.25" hidden="1">
      <c r="A356" s="15" t="s">
        <v>1408</v>
      </c>
      <c r="B356" s="31" t="s">
        <v>762</v>
      </c>
      <c r="C356" s="18" t="s">
        <v>763</v>
      </c>
      <c r="D356" s="106" t="s">
        <v>151</v>
      </c>
      <c r="E356" s="193" t="s">
        <v>1862</v>
      </c>
      <c r="F356" s="127" t="s">
        <v>147</v>
      </c>
      <c r="G356" s="21">
        <v>98</v>
      </c>
      <c r="H356" s="10">
        <v>135</v>
      </c>
    </row>
    <row r="357" spans="1:8" ht="47.25" hidden="1">
      <c r="A357" s="15" t="s">
        <v>1409</v>
      </c>
      <c r="B357" s="31" t="s">
        <v>764</v>
      </c>
      <c r="C357" s="18" t="s">
        <v>765</v>
      </c>
      <c r="D357" s="106" t="s">
        <v>151</v>
      </c>
      <c r="E357" s="193" t="s">
        <v>1863</v>
      </c>
      <c r="F357" s="127" t="s">
        <v>147</v>
      </c>
      <c r="G357" s="21">
        <v>98</v>
      </c>
      <c r="H357" s="10">
        <v>135</v>
      </c>
    </row>
    <row r="358" spans="1:8" ht="47.25" hidden="1">
      <c r="A358" s="15" t="s">
        <v>1410</v>
      </c>
      <c r="B358" s="31" t="s">
        <v>766</v>
      </c>
      <c r="C358" s="18" t="s">
        <v>767</v>
      </c>
      <c r="D358" s="106" t="s">
        <v>151</v>
      </c>
      <c r="E358" s="193" t="s">
        <v>1864</v>
      </c>
      <c r="F358" s="127" t="s">
        <v>147</v>
      </c>
      <c r="G358" s="21">
        <v>98</v>
      </c>
      <c r="H358" s="10">
        <v>135</v>
      </c>
    </row>
    <row r="359" spans="1:8" ht="47.25" hidden="1">
      <c r="A359" s="15" t="s">
        <v>1411</v>
      </c>
      <c r="B359" s="31" t="s">
        <v>768</v>
      </c>
      <c r="C359" s="18" t="s">
        <v>769</v>
      </c>
      <c r="D359" s="106" t="s">
        <v>151</v>
      </c>
      <c r="E359" s="193" t="s">
        <v>1865</v>
      </c>
      <c r="F359" s="127" t="s">
        <v>147</v>
      </c>
      <c r="G359" s="21">
        <v>74</v>
      </c>
      <c r="H359" s="10">
        <v>100</v>
      </c>
    </row>
    <row r="360" spans="1:8" ht="47.25" hidden="1">
      <c r="A360" s="15" t="s">
        <v>1412</v>
      </c>
      <c r="B360" s="31" t="s">
        <v>770</v>
      </c>
      <c r="C360" s="18" t="s">
        <v>771</v>
      </c>
      <c r="D360" s="106" t="s">
        <v>151</v>
      </c>
      <c r="E360" s="193" t="s">
        <v>1866</v>
      </c>
      <c r="F360" s="127" t="s">
        <v>147</v>
      </c>
      <c r="G360" s="21">
        <v>98</v>
      </c>
      <c r="H360" s="10">
        <v>135</v>
      </c>
    </row>
    <row r="361" spans="1:8" ht="47.25" hidden="1">
      <c r="A361" s="15" t="s">
        <v>1413</v>
      </c>
      <c r="B361" s="31" t="s">
        <v>772</v>
      </c>
      <c r="C361" s="18" t="s">
        <v>773</v>
      </c>
      <c r="D361" s="106" t="s">
        <v>151</v>
      </c>
      <c r="E361" s="193" t="s">
        <v>1867</v>
      </c>
      <c r="F361" s="127" t="s">
        <v>147</v>
      </c>
      <c r="G361" s="21">
        <v>133</v>
      </c>
      <c r="H361" s="10">
        <v>180</v>
      </c>
    </row>
    <row r="362" spans="1:8" ht="31.5" hidden="1">
      <c r="A362" s="15" t="s">
        <v>1414</v>
      </c>
      <c r="B362" s="31" t="s">
        <v>774</v>
      </c>
      <c r="C362" s="18" t="s">
        <v>775</v>
      </c>
      <c r="D362" s="106" t="s">
        <v>151</v>
      </c>
      <c r="E362" s="193" t="s">
        <v>1868</v>
      </c>
      <c r="F362" s="127" t="s">
        <v>147</v>
      </c>
      <c r="G362" s="21">
        <v>255</v>
      </c>
      <c r="H362" s="10">
        <v>347</v>
      </c>
    </row>
    <row r="363" spans="1:8" ht="31.5" hidden="1">
      <c r="A363" s="15" t="s">
        <v>1415</v>
      </c>
      <c r="B363" s="31" t="s">
        <v>776</v>
      </c>
      <c r="C363" s="18" t="s">
        <v>777</v>
      </c>
      <c r="D363" s="106" t="s">
        <v>151</v>
      </c>
      <c r="E363" s="193" t="s">
        <v>1869</v>
      </c>
      <c r="F363" s="127" t="s">
        <v>147</v>
      </c>
      <c r="G363" s="21">
        <v>90</v>
      </c>
      <c r="H363" s="10">
        <v>120</v>
      </c>
    </row>
    <row r="364" spans="1:8" ht="31.5" hidden="1">
      <c r="A364" s="15" t="s">
        <v>1416</v>
      </c>
      <c r="B364" s="31" t="s">
        <v>778</v>
      </c>
      <c r="C364" s="18" t="s">
        <v>779</v>
      </c>
      <c r="D364" s="106" t="s">
        <v>151</v>
      </c>
      <c r="E364" s="193" t="s">
        <v>1870</v>
      </c>
      <c r="F364" s="127" t="s">
        <v>147</v>
      </c>
      <c r="G364" s="21">
        <v>255</v>
      </c>
      <c r="H364" s="10">
        <v>347</v>
      </c>
    </row>
    <row r="365" spans="1:8" ht="31.5" hidden="1">
      <c r="A365" s="15" t="s">
        <v>1417</v>
      </c>
      <c r="B365" s="31" t="s">
        <v>780</v>
      </c>
      <c r="C365" s="18" t="s">
        <v>781</v>
      </c>
      <c r="D365" s="106" t="s">
        <v>151</v>
      </c>
      <c r="E365" s="193" t="s">
        <v>1871</v>
      </c>
      <c r="F365" s="127" t="s">
        <v>147</v>
      </c>
      <c r="G365" s="21">
        <v>213</v>
      </c>
      <c r="H365" s="10">
        <v>290</v>
      </c>
    </row>
    <row r="366" spans="1:8" ht="31.5" hidden="1">
      <c r="A366" s="15" t="s">
        <v>1418</v>
      </c>
      <c r="B366" s="31" t="s">
        <v>782</v>
      </c>
      <c r="C366" s="18" t="s">
        <v>783</v>
      </c>
      <c r="D366" s="106" t="s">
        <v>151</v>
      </c>
      <c r="E366" s="193" t="s">
        <v>1872</v>
      </c>
      <c r="F366" s="127" t="s">
        <v>147</v>
      </c>
      <c r="G366" s="21">
        <v>171</v>
      </c>
      <c r="H366" s="10">
        <v>235</v>
      </c>
    </row>
    <row r="367" spans="1:8" ht="31.5" hidden="1">
      <c r="A367" s="15" t="s">
        <v>1419</v>
      </c>
      <c r="B367" s="31" t="s">
        <v>784</v>
      </c>
      <c r="C367" s="18" t="s">
        <v>785</v>
      </c>
      <c r="D367" s="106" t="s">
        <v>151</v>
      </c>
      <c r="E367" s="193" t="s">
        <v>1873</v>
      </c>
      <c r="F367" s="127" t="s">
        <v>147</v>
      </c>
      <c r="G367" s="21">
        <v>91</v>
      </c>
      <c r="H367" s="10">
        <v>124</v>
      </c>
    </row>
    <row r="368" spans="1:8" ht="31.5" hidden="1">
      <c r="A368" s="15" t="s">
        <v>1420</v>
      </c>
      <c r="B368" s="31" t="s">
        <v>786</v>
      </c>
      <c r="C368" s="18" t="s">
        <v>787</v>
      </c>
      <c r="D368" s="106" t="s">
        <v>151</v>
      </c>
      <c r="E368" s="193" t="s">
        <v>1874</v>
      </c>
      <c r="F368" s="127" t="s">
        <v>147</v>
      </c>
      <c r="G368" s="21">
        <v>57</v>
      </c>
      <c r="H368" s="10">
        <v>78</v>
      </c>
    </row>
    <row r="369" spans="1:8" ht="31.5" hidden="1">
      <c r="A369" s="15" t="s">
        <v>1421</v>
      </c>
      <c r="B369" s="31" t="s">
        <v>788</v>
      </c>
      <c r="C369" s="18" t="s">
        <v>789</v>
      </c>
      <c r="D369" s="106" t="s">
        <v>151</v>
      </c>
      <c r="E369" s="193" t="s">
        <v>1875</v>
      </c>
      <c r="F369" s="127" t="s">
        <v>147</v>
      </c>
      <c r="G369" s="21">
        <v>45</v>
      </c>
      <c r="H369" s="10">
        <v>60</v>
      </c>
    </row>
    <row r="370" spans="1:8" ht="31.5" hidden="1">
      <c r="A370" s="15" t="s">
        <v>1422</v>
      </c>
      <c r="B370" s="31" t="s">
        <v>790</v>
      </c>
      <c r="C370" s="18" t="s">
        <v>791</v>
      </c>
      <c r="D370" s="106" t="s">
        <v>151</v>
      </c>
      <c r="E370" s="193" t="s">
        <v>1876</v>
      </c>
      <c r="F370" s="127" t="s">
        <v>147</v>
      </c>
      <c r="G370" s="21">
        <v>45</v>
      </c>
      <c r="H370" s="10">
        <v>60</v>
      </c>
    </row>
    <row r="371" spans="1:8" ht="31.5" hidden="1">
      <c r="A371" s="15" t="s">
        <v>1423</v>
      </c>
      <c r="B371" s="31" t="s">
        <v>792</v>
      </c>
      <c r="C371" s="18" t="s">
        <v>793</v>
      </c>
      <c r="D371" s="106" t="s">
        <v>151</v>
      </c>
      <c r="E371" s="193" t="s">
        <v>1877</v>
      </c>
      <c r="F371" s="127" t="s">
        <v>147</v>
      </c>
      <c r="G371" s="21">
        <v>74</v>
      </c>
      <c r="H371" s="10">
        <v>100</v>
      </c>
    </row>
    <row r="372" spans="1:8" ht="31.5" hidden="1">
      <c r="A372" s="15" t="s">
        <v>1424</v>
      </c>
      <c r="B372" s="31" t="s">
        <v>794</v>
      </c>
      <c r="C372" s="18" t="s">
        <v>795</v>
      </c>
      <c r="D372" s="106" t="s">
        <v>151</v>
      </c>
      <c r="E372" s="193" t="s">
        <v>1878</v>
      </c>
      <c r="F372" s="127" t="s">
        <v>147</v>
      </c>
      <c r="G372" s="21">
        <v>61</v>
      </c>
      <c r="H372" s="10">
        <v>85</v>
      </c>
    </row>
    <row r="373" spans="1:8" ht="47.25" hidden="1">
      <c r="A373" s="15" t="s">
        <v>1425</v>
      </c>
      <c r="B373" s="31" t="s">
        <v>796</v>
      </c>
      <c r="C373" s="18" t="s">
        <v>797</v>
      </c>
      <c r="D373" s="106" t="s">
        <v>151</v>
      </c>
      <c r="E373" s="193" t="s">
        <v>1879</v>
      </c>
      <c r="F373" s="127" t="s">
        <v>147</v>
      </c>
      <c r="G373" s="21">
        <v>61</v>
      </c>
      <c r="H373" s="10">
        <v>85</v>
      </c>
    </row>
    <row r="374" spans="1:8" ht="31.5" hidden="1">
      <c r="A374" s="15" t="s">
        <v>1426</v>
      </c>
      <c r="B374" s="31" t="s">
        <v>798</v>
      </c>
      <c r="C374" s="18" t="s">
        <v>799</v>
      </c>
      <c r="D374" s="106" t="s">
        <v>151</v>
      </c>
      <c r="E374" s="193" t="s">
        <v>1880</v>
      </c>
      <c r="F374" s="127" t="s">
        <v>147</v>
      </c>
      <c r="G374" s="21">
        <v>61</v>
      </c>
      <c r="H374" s="10">
        <v>85</v>
      </c>
    </row>
    <row r="375" spans="1:8" ht="31.5" hidden="1">
      <c r="A375" s="15" t="s">
        <v>1427</v>
      </c>
      <c r="B375" s="31" t="s">
        <v>800</v>
      </c>
      <c r="C375" s="18" t="s">
        <v>801</v>
      </c>
      <c r="D375" s="106" t="s">
        <v>151</v>
      </c>
      <c r="E375" s="193" t="s">
        <v>1881</v>
      </c>
      <c r="F375" s="127" t="s">
        <v>147</v>
      </c>
      <c r="G375" s="21">
        <v>57</v>
      </c>
      <c r="H375" s="10">
        <v>78</v>
      </c>
    </row>
    <row r="376" spans="1:8" ht="63" hidden="1">
      <c r="A376" s="15" t="s">
        <v>1428</v>
      </c>
      <c r="B376" s="31" t="s">
        <v>802</v>
      </c>
      <c r="C376" s="18" t="s">
        <v>803</v>
      </c>
      <c r="D376" s="106" t="s">
        <v>151</v>
      </c>
      <c r="E376" s="193" t="s">
        <v>1882</v>
      </c>
      <c r="F376" s="127" t="s">
        <v>147</v>
      </c>
      <c r="G376" s="21">
        <v>172</v>
      </c>
      <c r="H376" s="10">
        <v>235</v>
      </c>
    </row>
    <row r="377" spans="1:8" ht="47.25" hidden="1">
      <c r="A377" s="15" t="s">
        <v>1429</v>
      </c>
      <c r="B377" s="31" t="s">
        <v>804</v>
      </c>
      <c r="C377" s="18" t="s">
        <v>805</v>
      </c>
      <c r="D377" s="106" t="s">
        <v>151</v>
      </c>
      <c r="E377" s="193" t="s">
        <v>1883</v>
      </c>
      <c r="F377" s="127" t="s">
        <v>147</v>
      </c>
      <c r="G377" s="21">
        <v>45</v>
      </c>
      <c r="H377" s="10">
        <v>60</v>
      </c>
    </row>
    <row r="378" spans="1:8" ht="47.25" hidden="1">
      <c r="A378" s="15" t="s">
        <v>1430</v>
      </c>
      <c r="B378" s="31" t="s">
        <v>806</v>
      </c>
      <c r="C378" s="18" t="s">
        <v>807</v>
      </c>
      <c r="D378" s="106" t="s">
        <v>151</v>
      </c>
      <c r="E378" s="193" t="s">
        <v>1884</v>
      </c>
      <c r="F378" s="127" t="s">
        <v>147</v>
      </c>
      <c r="G378" s="21">
        <v>74</v>
      </c>
      <c r="H378" s="10">
        <v>100</v>
      </c>
    </row>
    <row r="379" spans="1:8" ht="47.25" hidden="1">
      <c r="A379" s="15" t="s">
        <v>1431</v>
      </c>
      <c r="B379" s="31" t="s">
        <v>808</v>
      </c>
      <c r="C379" s="18" t="s">
        <v>809</v>
      </c>
      <c r="D379" s="106" t="s">
        <v>151</v>
      </c>
      <c r="E379" s="193" t="s">
        <v>1885</v>
      </c>
      <c r="F379" s="127" t="s">
        <v>147</v>
      </c>
      <c r="G379" s="21">
        <v>74</v>
      </c>
      <c r="H379" s="10">
        <v>100</v>
      </c>
    </row>
    <row r="380" spans="1:8" ht="47.25" hidden="1">
      <c r="A380" s="15" t="s">
        <v>1432</v>
      </c>
      <c r="B380" s="31" t="s">
        <v>810</v>
      </c>
      <c r="C380" s="18" t="s">
        <v>811</v>
      </c>
      <c r="D380" s="106" t="s">
        <v>151</v>
      </c>
      <c r="E380" s="193" t="s">
        <v>1886</v>
      </c>
      <c r="F380" s="127" t="s">
        <v>147</v>
      </c>
      <c r="G380" s="21">
        <v>133</v>
      </c>
      <c r="H380" s="10">
        <v>180</v>
      </c>
    </row>
    <row r="381" spans="1:8" ht="94.5" hidden="1">
      <c r="A381" s="15" t="s">
        <v>1433</v>
      </c>
      <c r="B381" s="31" t="s">
        <v>812</v>
      </c>
      <c r="C381" s="18" t="s">
        <v>813</v>
      </c>
      <c r="D381" s="106" t="s">
        <v>151</v>
      </c>
      <c r="E381" s="193" t="s">
        <v>1887</v>
      </c>
      <c r="F381" s="127" t="s">
        <v>147</v>
      </c>
      <c r="G381" s="21">
        <v>233</v>
      </c>
      <c r="H381" s="10">
        <v>317</v>
      </c>
    </row>
    <row r="382" spans="1:8" ht="47.25" hidden="1">
      <c r="A382" s="15" t="s">
        <v>1434</v>
      </c>
      <c r="B382" s="31" t="s">
        <v>814</v>
      </c>
      <c r="C382" s="18" t="s">
        <v>815</v>
      </c>
      <c r="D382" s="106" t="s">
        <v>151</v>
      </c>
      <c r="E382" s="193" t="s">
        <v>1888</v>
      </c>
      <c r="F382" s="127" t="s">
        <v>147</v>
      </c>
      <c r="G382" s="21">
        <v>74</v>
      </c>
      <c r="H382" s="10">
        <v>100</v>
      </c>
    </row>
    <row r="383" spans="1:8" ht="47.25" hidden="1">
      <c r="A383" s="15" t="s">
        <v>1435</v>
      </c>
      <c r="B383" s="31" t="s">
        <v>816</v>
      </c>
      <c r="C383" s="18" t="s">
        <v>817</v>
      </c>
      <c r="D383" s="106" t="s">
        <v>151</v>
      </c>
      <c r="E383" s="193" t="s">
        <v>1889</v>
      </c>
      <c r="F383" s="127" t="s">
        <v>147</v>
      </c>
      <c r="G383" s="21">
        <v>133</v>
      </c>
      <c r="H383" s="10">
        <v>180</v>
      </c>
    </row>
    <row r="384" spans="1:8" ht="47.25" hidden="1">
      <c r="A384" s="15" t="s">
        <v>1436</v>
      </c>
      <c r="B384" s="31" t="s">
        <v>818</v>
      </c>
      <c r="C384" s="18" t="s">
        <v>819</v>
      </c>
      <c r="D384" s="106" t="s">
        <v>151</v>
      </c>
      <c r="E384" s="193" t="s">
        <v>1890</v>
      </c>
      <c r="F384" s="127" t="s">
        <v>147</v>
      </c>
      <c r="G384" s="21">
        <v>35</v>
      </c>
      <c r="H384" s="10">
        <v>48</v>
      </c>
    </row>
    <row r="385" spans="1:8" ht="47.25" hidden="1">
      <c r="A385" s="15" t="s">
        <v>1437</v>
      </c>
      <c r="B385" s="31" t="s">
        <v>820</v>
      </c>
      <c r="C385" s="18" t="s">
        <v>821</v>
      </c>
      <c r="D385" s="106" t="s">
        <v>151</v>
      </c>
      <c r="E385" s="193" t="s">
        <v>1891</v>
      </c>
      <c r="F385" s="127" t="s">
        <v>147</v>
      </c>
      <c r="G385" s="21">
        <v>74</v>
      </c>
      <c r="H385" s="10">
        <v>100</v>
      </c>
    </row>
    <row r="386" spans="1:8" ht="63" hidden="1">
      <c r="A386" s="15" t="s">
        <v>1438</v>
      </c>
      <c r="B386" s="31" t="s">
        <v>822</v>
      </c>
      <c r="C386" s="18" t="s">
        <v>823</v>
      </c>
      <c r="D386" s="106" t="s">
        <v>151</v>
      </c>
      <c r="E386" s="193" t="s">
        <v>1892</v>
      </c>
      <c r="F386" s="127" t="s">
        <v>147</v>
      </c>
      <c r="G386" s="21">
        <v>115</v>
      </c>
      <c r="H386" s="10">
        <v>156</v>
      </c>
    </row>
    <row r="387" spans="1:8" ht="47.25" hidden="1">
      <c r="A387" s="15" t="s">
        <v>1439</v>
      </c>
      <c r="B387" s="31" t="s">
        <v>824</v>
      </c>
      <c r="C387" s="18" t="s">
        <v>825</v>
      </c>
      <c r="D387" s="106" t="s">
        <v>151</v>
      </c>
      <c r="E387" s="193" t="s">
        <v>1893</v>
      </c>
      <c r="F387" s="127" t="s">
        <v>147</v>
      </c>
      <c r="G387" s="21">
        <v>54</v>
      </c>
      <c r="H387" s="10">
        <v>75</v>
      </c>
    </row>
    <row r="388" spans="1:8" ht="31.5" hidden="1">
      <c r="A388" s="15" t="s">
        <v>1440</v>
      </c>
      <c r="B388" s="31" t="s">
        <v>826</v>
      </c>
      <c r="C388" s="18" t="s">
        <v>827</v>
      </c>
      <c r="D388" s="106" t="s">
        <v>151</v>
      </c>
      <c r="E388" s="193" t="s">
        <v>1894</v>
      </c>
      <c r="F388" s="127" t="s">
        <v>147</v>
      </c>
      <c r="G388" s="21">
        <v>149</v>
      </c>
      <c r="H388" s="10">
        <v>205</v>
      </c>
    </row>
    <row r="389" spans="1:8" ht="31.5" hidden="1">
      <c r="A389" s="33" t="s">
        <v>237</v>
      </c>
      <c r="B389" s="33"/>
      <c r="C389" s="22" t="s">
        <v>828</v>
      </c>
      <c r="D389" s="133"/>
      <c r="E389" s="155"/>
      <c r="F389" s="136"/>
      <c r="G389" s="31"/>
      <c r="H389" s="10"/>
    </row>
    <row r="390" spans="1:8" ht="47.25" hidden="1">
      <c r="A390" s="15" t="s">
        <v>238</v>
      </c>
      <c r="B390" s="31" t="s">
        <v>829</v>
      </c>
      <c r="C390" s="18" t="s">
        <v>830</v>
      </c>
      <c r="D390" s="106" t="s">
        <v>1497</v>
      </c>
      <c r="E390" s="193" t="s">
        <v>1895</v>
      </c>
      <c r="F390" s="138" t="s">
        <v>148</v>
      </c>
      <c r="G390" s="21">
        <v>44</v>
      </c>
      <c r="H390" s="10">
        <v>60</v>
      </c>
    </row>
    <row r="391" spans="1:8" ht="31.5" hidden="1">
      <c r="A391" s="15" t="s">
        <v>239</v>
      </c>
      <c r="B391" s="31" t="s">
        <v>831</v>
      </c>
      <c r="C391" s="18" t="s">
        <v>832</v>
      </c>
      <c r="D391" s="106" t="s">
        <v>151</v>
      </c>
      <c r="E391" s="193" t="s">
        <v>1896</v>
      </c>
      <c r="F391" s="138" t="s">
        <v>148</v>
      </c>
      <c r="G391" s="21">
        <v>52</v>
      </c>
      <c r="H391" s="10">
        <v>70</v>
      </c>
    </row>
    <row r="392" spans="1:8" ht="15.75" hidden="1">
      <c r="A392" s="15" t="s">
        <v>240</v>
      </c>
      <c r="B392" s="31" t="s">
        <v>833</v>
      </c>
      <c r="C392" s="18" t="s">
        <v>834</v>
      </c>
      <c r="D392" s="106" t="s">
        <v>151</v>
      </c>
      <c r="E392" s="193" t="s">
        <v>1897</v>
      </c>
      <c r="F392" s="138" t="s">
        <v>148</v>
      </c>
      <c r="G392" s="21">
        <v>49</v>
      </c>
      <c r="H392" s="10">
        <v>67</v>
      </c>
    </row>
    <row r="393" spans="1:8" ht="15.75" hidden="1">
      <c r="A393" s="15" t="s">
        <v>241</v>
      </c>
      <c r="B393" s="31" t="s">
        <v>835</v>
      </c>
      <c r="C393" s="18" t="s">
        <v>836</v>
      </c>
      <c r="D393" s="106" t="s">
        <v>151</v>
      </c>
      <c r="E393" s="193" t="s">
        <v>1898</v>
      </c>
      <c r="F393" s="138" t="s">
        <v>148</v>
      </c>
      <c r="G393" s="21">
        <v>44</v>
      </c>
      <c r="H393" s="10">
        <v>60</v>
      </c>
    </row>
    <row r="394" spans="1:8" ht="15.75" hidden="1">
      <c r="A394" s="15" t="s">
        <v>242</v>
      </c>
      <c r="B394" s="31" t="s">
        <v>837</v>
      </c>
      <c r="C394" s="18" t="s">
        <v>838</v>
      </c>
      <c r="D394" s="106" t="s">
        <v>151</v>
      </c>
      <c r="E394" s="193" t="s">
        <v>1899</v>
      </c>
      <c r="F394" s="138" t="s">
        <v>148</v>
      </c>
      <c r="G394" s="21">
        <v>41</v>
      </c>
      <c r="H394" s="10">
        <v>56</v>
      </c>
    </row>
    <row r="395" spans="1:8" ht="15.75" hidden="1">
      <c r="A395" s="15" t="s">
        <v>243</v>
      </c>
      <c r="B395" s="31" t="s">
        <v>839</v>
      </c>
      <c r="C395" s="18" t="s">
        <v>840</v>
      </c>
      <c r="D395" s="106" t="s">
        <v>151</v>
      </c>
      <c r="E395" s="193" t="s">
        <v>1900</v>
      </c>
      <c r="F395" s="138" t="s">
        <v>148</v>
      </c>
      <c r="G395" s="21">
        <v>50</v>
      </c>
      <c r="H395" s="10">
        <v>68</v>
      </c>
    </row>
    <row r="396" spans="1:8" ht="15.75" hidden="1">
      <c r="A396" s="15" t="s">
        <v>244</v>
      </c>
      <c r="B396" s="31" t="s">
        <v>841</v>
      </c>
      <c r="C396" s="18" t="s">
        <v>842</v>
      </c>
      <c r="D396" s="106" t="s">
        <v>151</v>
      </c>
      <c r="E396" s="193" t="s">
        <v>1901</v>
      </c>
      <c r="F396" s="138" t="s">
        <v>148</v>
      </c>
      <c r="G396" s="21">
        <v>43</v>
      </c>
      <c r="H396" s="10">
        <v>58</v>
      </c>
    </row>
    <row r="397" spans="1:8" ht="47.25" hidden="1">
      <c r="A397" s="15" t="s">
        <v>245</v>
      </c>
      <c r="B397" s="31" t="s">
        <v>843</v>
      </c>
      <c r="C397" s="18" t="s">
        <v>844</v>
      </c>
      <c r="D397" s="106" t="s">
        <v>151</v>
      </c>
      <c r="E397" s="193" t="s">
        <v>1902</v>
      </c>
      <c r="F397" s="138" t="s">
        <v>148</v>
      </c>
      <c r="G397" s="21">
        <v>27</v>
      </c>
      <c r="H397" s="10">
        <v>37</v>
      </c>
    </row>
    <row r="398" spans="1:8" ht="31.5" hidden="1">
      <c r="A398" s="15" t="s">
        <v>246</v>
      </c>
      <c r="B398" s="31" t="s">
        <v>845</v>
      </c>
      <c r="C398" s="18" t="s">
        <v>846</v>
      </c>
      <c r="D398" s="106" t="s">
        <v>151</v>
      </c>
      <c r="E398" s="193" t="s">
        <v>1903</v>
      </c>
      <c r="F398" s="138" t="s">
        <v>148</v>
      </c>
      <c r="G398" s="21">
        <v>37</v>
      </c>
      <c r="H398" s="10">
        <v>50</v>
      </c>
    </row>
    <row r="399" spans="1:8" ht="15.75" hidden="1">
      <c r="A399" s="15" t="s">
        <v>247</v>
      </c>
      <c r="B399" s="31" t="s">
        <v>847</v>
      </c>
      <c r="C399" s="18" t="s">
        <v>848</v>
      </c>
      <c r="D399" s="106" t="s">
        <v>151</v>
      </c>
      <c r="E399" s="193" t="s">
        <v>1904</v>
      </c>
      <c r="F399" s="138" t="s">
        <v>148</v>
      </c>
      <c r="G399" s="21">
        <v>57</v>
      </c>
      <c r="H399" s="10">
        <v>78</v>
      </c>
    </row>
    <row r="400" spans="1:8" ht="15.75" hidden="1">
      <c r="A400" s="15" t="s">
        <v>248</v>
      </c>
      <c r="B400" s="31" t="s">
        <v>849</v>
      </c>
      <c r="C400" s="18" t="s">
        <v>850</v>
      </c>
      <c r="D400" s="106" t="s">
        <v>151</v>
      </c>
      <c r="E400" s="193" t="s">
        <v>1905</v>
      </c>
      <c r="F400" s="138" t="s">
        <v>148</v>
      </c>
      <c r="G400" s="21">
        <v>46</v>
      </c>
      <c r="H400" s="10">
        <v>65</v>
      </c>
    </row>
    <row r="401" spans="1:8" ht="15.75" hidden="1">
      <c r="A401" s="15" t="s">
        <v>249</v>
      </c>
      <c r="B401" s="31" t="s">
        <v>851</v>
      </c>
      <c r="C401" s="18" t="s">
        <v>852</v>
      </c>
      <c r="D401" s="106" t="s">
        <v>151</v>
      </c>
      <c r="E401" s="193" t="s">
        <v>1906</v>
      </c>
      <c r="F401" s="138" t="s">
        <v>148</v>
      </c>
      <c r="G401" s="21">
        <v>47</v>
      </c>
      <c r="H401" s="10">
        <v>65</v>
      </c>
    </row>
    <row r="402" spans="1:8" ht="15.75" hidden="1">
      <c r="A402" s="15" t="s">
        <v>250</v>
      </c>
      <c r="B402" s="31" t="s">
        <v>853</v>
      </c>
      <c r="C402" s="18" t="s">
        <v>854</v>
      </c>
      <c r="D402" s="106" t="s">
        <v>151</v>
      </c>
      <c r="E402" s="193" t="s">
        <v>1907</v>
      </c>
      <c r="F402" s="138" t="s">
        <v>148</v>
      </c>
      <c r="G402" s="21">
        <v>48</v>
      </c>
      <c r="H402" s="10">
        <v>65</v>
      </c>
    </row>
    <row r="403" spans="1:8" ht="31.5" hidden="1">
      <c r="A403" s="15" t="s">
        <v>251</v>
      </c>
      <c r="B403" s="31" t="s">
        <v>855</v>
      </c>
      <c r="C403" s="18" t="s">
        <v>856</v>
      </c>
      <c r="D403" s="106" t="s">
        <v>151</v>
      </c>
      <c r="E403" s="193" t="s">
        <v>1908</v>
      </c>
      <c r="F403" s="138" t="s">
        <v>148</v>
      </c>
      <c r="G403" s="21">
        <v>86</v>
      </c>
      <c r="H403" s="10">
        <v>117</v>
      </c>
    </row>
    <row r="404" spans="1:8" ht="15.75" hidden="1">
      <c r="A404" s="15" t="s">
        <v>252</v>
      </c>
      <c r="B404" s="31" t="s">
        <v>857</v>
      </c>
      <c r="C404" s="18" t="s">
        <v>858</v>
      </c>
      <c r="D404" s="106" t="s">
        <v>151</v>
      </c>
      <c r="E404" s="193" t="s">
        <v>1909</v>
      </c>
      <c r="F404" s="138" t="s">
        <v>148</v>
      </c>
      <c r="G404" s="21">
        <v>50</v>
      </c>
      <c r="H404" s="10">
        <v>68</v>
      </c>
    </row>
    <row r="405" spans="1:8" ht="15.75" hidden="1">
      <c r="A405" s="15" t="s">
        <v>253</v>
      </c>
      <c r="B405" s="27" t="s">
        <v>859</v>
      </c>
      <c r="C405" s="28" t="s">
        <v>860</v>
      </c>
      <c r="D405" s="106" t="s">
        <v>151</v>
      </c>
      <c r="E405" s="193" t="s">
        <v>1910</v>
      </c>
      <c r="F405" s="138" t="s">
        <v>148</v>
      </c>
      <c r="G405" s="10">
        <v>42</v>
      </c>
      <c r="H405" s="10">
        <v>57</v>
      </c>
    </row>
    <row r="406" spans="1:8" ht="31.5" hidden="1">
      <c r="A406" s="15" t="s">
        <v>254</v>
      </c>
      <c r="B406" s="31" t="s">
        <v>861</v>
      </c>
      <c r="C406" s="18" t="s">
        <v>862</v>
      </c>
      <c r="D406" s="106" t="s">
        <v>151</v>
      </c>
      <c r="E406" s="193" t="s">
        <v>1911</v>
      </c>
      <c r="F406" s="138" t="s">
        <v>148</v>
      </c>
      <c r="G406" s="21">
        <v>84</v>
      </c>
      <c r="H406" s="10">
        <v>114</v>
      </c>
    </row>
    <row r="407" spans="1:8" ht="47.25" hidden="1">
      <c r="A407" s="15" t="s">
        <v>255</v>
      </c>
      <c r="B407" s="31" t="s">
        <v>863</v>
      </c>
      <c r="C407" s="18" t="s">
        <v>864</v>
      </c>
      <c r="D407" s="106" t="s">
        <v>151</v>
      </c>
      <c r="E407" s="193" t="s">
        <v>1911</v>
      </c>
      <c r="F407" s="138" t="s">
        <v>148</v>
      </c>
      <c r="G407" s="21">
        <v>130</v>
      </c>
      <c r="H407" s="10">
        <v>177</v>
      </c>
    </row>
    <row r="408" spans="1:8" ht="15.75" hidden="1">
      <c r="A408" s="15" t="s">
        <v>256</v>
      </c>
      <c r="B408" s="31" t="s">
        <v>865</v>
      </c>
      <c r="C408" s="18" t="s">
        <v>866</v>
      </c>
      <c r="D408" s="106" t="s">
        <v>151</v>
      </c>
      <c r="E408" s="193" t="s">
        <v>1912</v>
      </c>
      <c r="F408" s="138" t="s">
        <v>148</v>
      </c>
      <c r="G408" s="21">
        <v>56</v>
      </c>
      <c r="H408" s="10">
        <v>76</v>
      </c>
    </row>
    <row r="409" spans="1:8" ht="15.75" hidden="1">
      <c r="A409" s="15" t="s">
        <v>257</v>
      </c>
      <c r="B409" s="31" t="s">
        <v>867</v>
      </c>
      <c r="C409" s="18" t="s">
        <v>868</v>
      </c>
      <c r="D409" s="106" t="s">
        <v>151</v>
      </c>
      <c r="E409" s="193" t="s">
        <v>1913</v>
      </c>
      <c r="F409" s="138" t="s">
        <v>148</v>
      </c>
      <c r="G409" s="21">
        <v>57</v>
      </c>
      <c r="H409" s="10">
        <v>78</v>
      </c>
    </row>
    <row r="410" spans="1:8" ht="31.5" hidden="1">
      <c r="A410" s="15" t="s">
        <v>258</v>
      </c>
      <c r="B410" s="31" t="s">
        <v>869</v>
      </c>
      <c r="C410" s="18" t="s">
        <v>870</v>
      </c>
      <c r="D410" s="106" t="s">
        <v>151</v>
      </c>
      <c r="E410" s="193" t="s">
        <v>1914</v>
      </c>
      <c r="F410" s="138" t="s">
        <v>148</v>
      </c>
      <c r="G410" s="21">
        <v>15</v>
      </c>
      <c r="H410" s="10">
        <v>20</v>
      </c>
    </row>
    <row r="411" spans="1:8" ht="15.75" hidden="1">
      <c r="A411" s="15" t="s">
        <v>259</v>
      </c>
      <c r="B411" s="31" t="s">
        <v>871</v>
      </c>
      <c r="C411" s="18" t="s">
        <v>872</v>
      </c>
      <c r="D411" s="106" t="s">
        <v>151</v>
      </c>
      <c r="E411" s="193" t="s">
        <v>1915</v>
      </c>
      <c r="F411" s="138" t="s">
        <v>148</v>
      </c>
      <c r="G411" s="21">
        <v>49</v>
      </c>
      <c r="H411" s="10">
        <v>67</v>
      </c>
    </row>
    <row r="412" spans="1:8" ht="31.5" hidden="1">
      <c r="A412" s="15" t="s">
        <v>260</v>
      </c>
      <c r="B412" s="31" t="s">
        <v>873</v>
      </c>
      <c r="C412" s="18" t="s">
        <v>856</v>
      </c>
      <c r="D412" s="106" t="s">
        <v>151</v>
      </c>
      <c r="E412" s="193" t="s">
        <v>1908</v>
      </c>
      <c r="F412" s="138" t="s">
        <v>148</v>
      </c>
      <c r="G412" s="21">
        <v>86</v>
      </c>
      <c r="H412" s="10">
        <v>115</v>
      </c>
    </row>
    <row r="413" spans="1:8" ht="31.5" hidden="1">
      <c r="A413" s="15" t="s">
        <v>261</v>
      </c>
      <c r="B413" s="31" t="s">
        <v>874</v>
      </c>
      <c r="C413" s="18" t="s">
        <v>875</v>
      </c>
      <c r="D413" s="106" t="s">
        <v>151</v>
      </c>
      <c r="E413" s="193" t="s">
        <v>1916</v>
      </c>
      <c r="F413" s="138" t="s">
        <v>150</v>
      </c>
      <c r="G413" s="21">
        <v>25</v>
      </c>
      <c r="H413" s="10">
        <v>35</v>
      </c>
    </row>
    <row r="414" spans="1:8" ht="31.5" hidden="1">
      <c r="A414" s="15" t="s">
        <v>262</v>
      </c>
      <c r="B414" s="31" t="s">
        <v>876</v>
      </c>
      <c r="C414" s="16" t="s">
        <v>877</v>
      </c>
      <c r="D414" s="106" t="s">
        <v>151</v>
      </c>
      <c r="E414" s="193" t="s">
        <v>1917</v>
      </c>
      <c r="F414" s="138" t="s">
        <v>150</v>
      </c>
      <c r="G414" s="21">
        <v>30</v>
      </c>
      <c r="H414" s="10">
        <v>40</v>
      </c>
    </row>
    <row r="415" spans="1:8" ht="51" hidden="1">
      <c r="A415" s="242"/>
      <c r="B415" s="243" t="s">
        <v>2421</v>
      </c>
      <c r="C415" s="242" t="s">
        <v>2416</v>
      </c>
      <c r="D415" s="244"/>
      <c r="E415" s="245" t="s">
        <v>2417</v>
      </c>
      <c r="F415" s="246" t="s">
        <v>2418</v>
      </c>
      <c r="G415" s="247" t="s">
        <v>2419</v>
      </c>
      <c r="H415" s="248" t="s">
        <v>2420</v>
      </c>
    </row>
    <row r="416" spans="1:8" ht="47.25" hidden="1">
      <c r="A416" s="15" t="s">
        <v>1441</v>
      </c>
      <c r="B416" s="31" t="s">
        <v>878</v>
      </c>
      <c r="C416" s="18" t="s">
        <v>879</v>
      </c>
      <c r="D416" s="106" t="s">
        <v>151</v>
      </c>
      <c r="E416" s="193" t="s">
        <v>1918</v>
      </c>
      <c r="F416" s="138" t="s">
        <v>147</v>
      </c>
      <c r="G416" s="14">
        <v>210</v>
      </c>
      <c r="H416" s="10">
        <v>285</v>
      </c>
    </row>
    <row r="417" spans="1:8" ht="45" hidden="1">
      <c r="A417" s="15"/>
      <c r="B417" s="31"/>
      <c r="C417" s="18" t="s">
        <v>2402</v>
      </c>
      <c r="D417" s="193" t="s">
        <v>2403</v>
      </c>
      <c r="E417" s="193" t="s">
        <v>2404</v>
      </c>
      <c r="F417" s="138"/>
      <c r="G417" s="14"/>
      <c r="H417" s="10"/>
    </row>
    <row r="418" spans="1:8" ht="31.5" hidden="1">
      <c r="A418" s="15" t="s">
        <v>2333</v>
      </c>
      <c r="B418" s="204"/>
      <c r="C418" s="209" t="s">
        <v>2241</v>
      </c>
      <c r="D418" s="187">
        <v>12</v>
      </c>
      <c r="E418" s="193" t="s">
        <v>2404</v>
      </c>
      <c r="F418" s="138" t="s">
        <v>147</v>
      </c>
      <c r="G418" s="196">
        <v>210</v>
      </c>
      <c r="H418" s="5">
        <f t="shared" ref="H418:H481" si="11">G418*D418</f>
        <v>2520</v>
      </c>
    </row>
    <row r="419" spans="1:8" ht="22.5" hidden="1">
      <c r="A419" s="15"/>
      <c r="B419" s="204"/>
      <c r="C419" s="210" t="s">
        <v>2242</v>
      </c>
      <c r="D419" s="197">
        <v>4</v>
      </c>
      <c r="E419" s="193" t="s">
        <v>2404</v>
      </c>
      <c r="F419" s="138" t="s">
        <v>147</v>
      </c>
      <c r="G419" s="196">
        <v>210</v>
      </c>
      <c r="H419" s="5">
        <f t="shared" si="11"/>
        <v>840</v>
      </c>
    </row>
    <row r="420" spans="1:8" ht="31.5" hidden="1">
      <c r="A420" s="15" t="s">
        <v>2334</v>
      </c>
      <c r="B420" s="204"/>
      <c r="C420" s="197" t="s">
        <v>2244</v>
      </c>
      <c r="D420" s="197">
        <v>1</v>
      </c>
      <c r="E420" s="193" t="s">
        <v>2404</v>
      </c>
      <c r="F420" s="138" t="s">
        <v>147</v>
      </c>
      <c r="G420" s="196">
        <v>210</v>
      </c>
      <c r="H420" s="5">
        <f t="shared" si="11"/>
        <v>210</v>
      </c>
    </row>
    <row r="421" spans="1:8" ht="31.5" hidden="1">
      <c r="A421" s="15" t="s">
        <v>2335</v>
      </c>
      <c r="B421" s="204"/>
      <c r="C421" s="197" t="s">
        <v>2246</v>
      </c>
      <c r="D421" s="197">
        <v>1</v>
      </c>
      <c r="E421" s="193" t="s">
        <v>2404</v>
      </c>
      <c r="F421" s="138" t="s">
        <v>147</v>
      </c>
      <c r="G421" s="196">
        <v>210</v>
      </c>
      <c r="H421" s="5">
        <f t="shared" si="11"/>
        <v>210</v>
      </c>
    </row>
    <row r="422" spans="1:8" ht="31.5" hidden="1">
      <c r="A422" s="15" t="s">
        <v>2336</v>
      </c>
      <c r="B422" s="204"/>
      <c r="C422" s="197" t="s">
        <v>2248</v>
      </c>
      <c r="D422" s="197">
        <v>2</v>
      </c>
      <c r="E422" s="193" t="s">
        <v>2404</v>
      </c>
      <c r="F422" s="138" t="s">
        <v>147</v>
      </c>
      <c r="G422" s="196">
        <v>210</v>
      </c>
      <c r="H422" s="5">
        <f t="shared" si="11"/>
        <v>420</v>
      </c>
    </row>
    <row r="423" spans="1:8" ht="31.5" hidden="1">
      <c r="A423" s="15" t="s">
        <v>2337</v>
      </c>
      <c r="B423" s="204"/>
      <c r="C423" s="197" t="s">
        <v>2250</v>
      </c>
      <c r="D423" s="197">
        <v>1</v>
      </c>
      <c r="E423" s="193" t="s">
        <v>2404</v>
      </c>
      <c r="F423" s="138" t="s">
        <v>147</v>
      </c>
      <c r="G423" s="196">
        <v>210</v>
      </c>
      <c r="H423" s="5">
        <f t="shared" si="11"/>
        <v>210</v>
      </c>
    </row>
    <row r="424" spans="1:8" ht="31.5" hidden="1">
      <c r="A424" s="15" t="s">
        <v>2338</v>
      </c>
      <c r="B424" s="204"/>
      <c r="C424" s="197" t="s">
        <v>2252</v>
      </c>
      <c r="D424" s="197">
        <v>1</v>
      </c>
      <c r="E424" s="193" t="s">
        <v>2404</v>
      </c>
      <c r="F424" s="138" t="s">
        <v>147</v>
      </c>
      <c r="G424" s="196">
        <v>210</v>
      </c>
      <c r="H424" s="5">
        <f t="shared" si="11"/>
        <v>210</v>
      </c>
    </row>
    <row r="425" spans="1:8" ht="31.5" hidden="1">
      <c r="A425" s="15" t="s">
        <v>2339</v>
      </c>
      <c r="B425" s="204"/>
      <c r="C425" s="197" t="s">
        <v>2254</v>
      </c>
      <c r="D425" s="197">
        <v>2</v>
      </c>
      <c r="E425" s="193" t="s">
        <v>2404</v>
      </c>
      <c r="F425" s="138" t="s">
        <v>147</v>
      </c>
      <c r="G425" s="196">
        <v>210</v>
      </c>
      <c r="H425" s="5">
        <f t="shared" si="11"/>
        <v>420</v>
      </c>
    </row>
    <row r="426" spans="1:8" ht="31.5" hidden="1">
      <c r="A426" s="15" t="s">
        <v>2340</v>
      </c>
      <c r="B426" s="204"/>
      <c r="C426" s="209" t="s">
        <v>2256</v>
      </c>
      <c r="D426" s="187">
        <v>10</v>
      </c>
      <c r="E426" s="193" t="s">
        <v>2404</v>
      </c>
      <c r="F426" s="138" t="s">
        <v>147</v>
      </c>
      <c r="G426" s="196">
        <v>210</v>
      </c>
      <c r="H426" s="5">
        <f t="shared" si="11"/>
        <v>2100</v>
      </c>
    </row>
    <row r="427" spans="1:8" ht="22.5" hidden="1">
      <c r="A427" s="15"/>
      <c r="B427" s="204"/>
      <c r="C427" s="210" t="s">
        <v>2242</v>
      </c>
      <c r="D427" s="187">
        <v>3</v>
      </c>
      <c r="E427" s="193" t="s">
        <v>2404</v>
      </c>
      <c r="F427" s="138" t="s">
        <v>147</v>
      </c>
      <c r="G427" s="196">
        <v>210</v>
      </c>
      <c r="H427" s="5">
        <f t="shared" si="11"/>
        <v>630</v>
      </c>
    </row>
    <row r="428" spans="1:8" ht="31.5" hidden="1">
      <c r="A428" s="15" t="s">
        <v>2341</v>
      </c>
      <c r="B428" s="204"/>
      <c r="C428" s="197" t="s">
        <v>2248</v>
      </c>
      <c r="D428" s="187">
        <v>2</v>
      </c>
      <c r="E428" s="193" t="s">
        <v>2404</v>
      </c>
      <c r="F428" s="138" t="s">
        <v>147</v>
      </c>
      <c r="G428" s="196">
        <v>210</v>
      </c>
      <c r="H428" s="5">
        <f t="shared" si="11"/>
        <v>420</v>
      </c>
    </row>
    <row r="429" spans="1:8" ht="31.5" hidden="1">
      <c r="A429" s="15" t="s">
        <v>2342</v>
      </c>
      <c r="B429" s="204"/>
      <c r="C429" s="197" t="s">
        <v>2250</v>
      </c>
      <c r="D429" s="187">
        <v>2</v>
      </c>
      <c r="E429" s="193" t="s">
        <v>2404</v>
      </c>
      <c r="F429" s="138" t="s">
        <v>147</v>
      </c>
      <c r="G429" s="196">
        <v>210</v>
      </c>
      <c r="H429" s="5">
        <f t="shared" si="11"/>
        <v>420</v>
      </c>
    </row>
    <row r="430" spans="1:8" ht="31.5" hidden="1">
      <c r="A430" s="15" t="s">
        <v>2343</v>
      </c>
      <c r="B430" s="204"/>
      <c r="C430" s="197" t="s">
        <v>2252</v>
      </c>
      <c r="D430" s="187">
        <v>1</v>
      </c>
      <c r="E430" s="193" t="s">
        <v>2404</v>
      </c>
      <c r="F430" s="138" t="s">
        <v>147</v>
      </c>
      <c r="G430" s="196">
        <v>210</v>
      </c>
      <c r="H430" s="5">
        <f t="shared" si="11"/>
        <v>210</v>
      </c>
    </row>
    <row r="431" spans="1:8" ht="31.5" hidden="1">
      <c r="A431" s="15" t="s">
        <v>2344</v>
      </c>
      <c r="B431" s="204"/>
      <c r="C431" s="197" t="s">
        <v>2254</v>
      </c>
      <c r="D431" s="187">
        <v>2</v>
      </c>
      <c r="E431" s="193" t="s">
        <v>2404</v>
      </c>
      <c r="F431" s="138" t="s">
        <v>147</v>
      </c>
      <c r="G431" s="196">
        <v>210</v>
      </c>
      <c r="H431" s="5">
        <f t="shared" si="11"/>
        <v>420</v>
      </c>
    </row>
    <row r="432" spans="1:8" ht="31.5" hidden="1">
      <c r="A432" s="15" t="s">
        <v>2345</v>
      </c>
      <c r="B432" s="204"/>
      <c r="C432" s="209" t="s">
        <v>2262</v>
      </c>
      <c r="D432" s="187">
        <v>6</v>
      </c>
      <c r="E432" s="193" t="s">
        <v>2404</v>
      </c>
      <c r="F432" s="138" t="s">
        <v>147</v>
      </c>
      <c r="G432" s="196">
        <v>210</v>
      </c>
      <c r="H432" s="5">
        <f t="shared" si="11"/>
        <v>1260</v>
      </c>
    </row>
    <row r="433" spans="1:8" ht="22.5" hidden="1">
      <c r="A433" s="15"/>
      <c r="B433" s="204"/>
      <c r="C433" s="210" t="s">
        <v>2242</v>
      </c>
      <c r="D433" s="187">
        <v>3</v>
      </c>
      <c r="E433" s="193" t="s">
        <v>2404</v>
      </c>
      <c r="F433" s="138" t="s">
        <v>147</v>
      </c>
      <c r="G433" s="196">
        <v>210</v>
      </c>
      <c r="H433" s="5">
        <f t="shared" si="11"/>
        <v>630</v>
      </c>
    </row>
    <row r="434" spans="1:8" ht="31.5" hidden="1">
      <c r="A434" s="15" t="s">
        <v>2346</v>
      </c>
      <c r="B434" s="204"/>
      <c r="C434" s="197" t="s">
        <v>2244</v>
      </c>
      <c r="D434" s="187">
        <v>1</v>
      </c>
      <c r="E434" s="193" t="s">
        <v>2404</v>
      </c>
      <c r="F434" s="138" t="s">
        <v>147</v>
      </c>
      <c r="G434" s="196">
        <v>210</v>
      </c>
      <c r="H434" s="5">
        <f t="shared" si="11"/>
        <v>210</v>
      </c>
    </row>
    <row r="435" spans="1:8" ht="31.5" hidden="1">
      <c r="A435" s="15" t="s">
        <v>2347</v>
      </c>
      <c r="B435" s="204"/>
      <c r="C435" s="197" t="s">
        <v>2246</v>
      </c>
      <c r="D435" s="187">
        <v>1</v>
      </c>
      <c r="E435" s="193" t="s">
        <v>2404</v>
      </c>
      <c r="F435" s="138" t="s">
        <v>147</v>
      </c>
      <c r="G435" s="196">
        <v>210</v>
      </c>
      <c r="H435" s="5">
        <f t="shared" si="11"/>
        <v>210</v>
      </c>
    </row>
    <row r="436" spans="1:8" ht="31.5" hidden="1">
      <c r="A436" s="15" t="s">
        <v>2348</v>
      </c>
      <c r="B436" s="204"/>
      <c r="C436" s="197" t="s">
        <v>2254</v>
      </c>
      <c r="D436" s="187">
        <v>1</v>
      </c>
      <c r="E436" s="193" t="s">
        <v>2404</v>
      </c>
      <c r="F436" s="138" t="s">
        <v>147</v>
      </c>
      <c r="G436" s="196">
        <v>210</v>
      </c>
      <c r="H436" s="5">
        <f t="shared" si="11"/>
        <v>210</v>
      </c>
    </row>
    <row r="437" spans="1:8" ht="31.5" hidden="1">
      <c r="A437" s="15" t="s">
        <v>2349</v>
      </c>
      <c r="B437" s="204"/>
      <c r="C437" s="209" t="s">
        <v>2267</v>
      </c>
      <c r="D437" s="187">
        <v>8</v>
      </c>
      <c r="E437" s="193" t="s">
        <v>2404</v>
      </c>
      <c r="F437" s="138" t="s">
        <v>147</v>
      </c>
      <c r="G437" s="196">
        <v>210</v>
      </c>
      <c r="H437" s="5">
        <f t="shared" si="11"/>
        <v>1680</v>
      </c>
    </row>
    <row r="438" spans="1:8" ht="22.5" hidden="1">
      <c r="A438" s="15"/>
      <c r="B438" s="204"/>
      <c r="C438" s="210" t="s">
        <v>2242</v>
      </c>
      <c r="D438" s="187">
        <v>3</v>
      </c>
      <c r="E438" s="193" t="s">
        <v>2404</v>
      </c>
      <c r="F438" s="138" t="s">
        <v>147</v>
      </c>
      <c r="G438" s="196">
        <v>210</v>
      </c>
      <c r="H438" s="5">
        <f t="shared" si="11"/>
        <v>630</v>
      </c>
    </row>
    <row r="439" spans="1:8" ht="31.5" hidden="1">
      <c r="A439" s="15" t="s">
        <v>2350</v>
      </c>
      <c r="B439" s="204"/>
      <c r="C439" s="197" t="s">
        <v>2244</v>
      </c>
      <c r="D439" s="187">
        <v>1</v>
      </c>
      <c r="E439" s="193" t="s">
        <v>2404</v>
      </c>
      <c r="F439" s="138" t="s">
        <v>147</v>
      </c>
      <c r="G439" s="196">
        <v>210</v>
      </c>
      <c r="H439" s="5">
        <f t="shared" si="11"/>
        <v>210</v>
      </c>
    </row>
    <row r="440" spans="1:8" ht="31.5" hidden="1">
      <c r="A440" s="15" t="s">
        <v>2351</v>
      </c>
      <c r="B440" s="204"/>
      <c r="C440" s="197" t="s">
        <v>2246</v>
      </c>
      <c r="D440" s="187">
        <v>1</v>
      </c>
      <c r="E440" s="193" t="s">
        <v>2404</v>
      </c>
      <c r="F440" s="138" t="s">
        <v>147</v>
      </c>
      <c r="G440" s="196">
        <v>210</v>
      </c>
      <c r="H440" s="5">
        <f t="shared" si="11"/>
        <v>210</v>
      </c>
    </row>
    <row r="441" spans="1:8" ht="31.5" hidden="1">
      <c r="A441" s="15" t="s">
        <v>2352</v>
      </c>
      <c r="B441" s="204"/>
      <c r="C441" s="197" t="s">
        <v>2271</v>
      </c>
      <c r="D441" s="187">
        <v>1</v>
      </c>
      <c r="E441" s="193" t="s">
        <v>2404</v>
      </c>
      <c r="F441" s="138" t="s">
        <v>147</v>
      </c>
      <c r="G441" s="196">
        <v>210</v>
      </c>
      <c r="H441" s="5">
        <f t="shared" si="11"/>
        <v>210</v>
      </c>
    </row>
    <row r="442" spans="1:8" ht="31.5" hidden="1">
      <c r="A442" s="15" t="s">
        <v>2353</v>
      </c>
      <c r="B442" s="204"/>
      <c r="C442" s="197" t="s">
        <v>2273</v>
      </c>
      <c r="D442" s="187">
        <v>1</v>
      </c>
      <c r="E442" s="193" t="s">
        <v>2404</v>
      </c>
      <c r="F442" s="138" t="s">
        <v>147</v>
      </c>
      <c r="G442" s="196">
        <v>210</v>
      </c>
      <c r="H442" s="5">
        <f t="shared" si="11"/>
        <v>210</v>
      </c>
    </row>
    <row r="443" spans="1:8" ht="31.5" hidden="1">
      <c r="A443" s="15" t="s">
        <v>2354</v>
      </c>
      <c r="B443" s="204"/>
      <c r="C443" s="197" t="s">
        <v>2254</v>
      </c>
      <c r="D443" s="187">
        <v>1</v>
      </c>
      <c r="E443" s="193" t="s">
        <v>2404</v>
      </c>
      <c r="F443" s="138" t="s">
        <v>147</v>
      </c>
      <c r="G443" s="196">
        <v>210</v>
      </c>
      <c r="H443" s="5">
        <f t="shared" si="11"/>
        <v>210</v>
      </c>
    </row>
    <row r="444" spans="1:8" ht="31.5" hidden="1">
      <c r="A444" s="15" t="s">
        <v>2355</v>
      </c>
      <c r="B444" s="204"/>
      <c r="C444" s="209" t="s">
        <v>2276</v>
      </c>
      <c r="D444" s="187">
        <v>6</v>
      </c>
      <c r="E444" s="193" t="s">
        <v>2404</v>
      </c>
      <c r="F444" s="138" t="s">
        <v>147</v>
      </c>
      <c r="G444" s="196">
        <v>210</v>
      </c>
      <c r="H444" s="5">
        <f t="shared" si="11"/>
        <v>1260</v>
      </c>
    </row>
    <row r="445" spans="1:8" ht="22.5" hidden="1">
      <c r="A445" s="15"/>
      <c r="B445" s="204"/>
      <c r="C445" s="210" t="s">
        <v>2242</v>
      </c>
      <c r="D445" s="187">
        <v>3</v>
      </c>
      <c r="E445" s="193" t="s">
        <v>2404</v>
      </c>
      <c r="F445" s="138" t="s">
        <v>147</v>
      </c>
      <c r="G445" s="196">
        <v>210</v>
      </c>
      <c r="H445" s="5">
        <f t="shared" si="11"/>
        <v>630</v>
      </c>
    </row>
    <row r="446" spans="1:8" ht="31.5" hidden="1">
      <c r="A446" s="15" t="s">
        <v>2356</v>
      </c>
      <c r="B446" s="204"/>
      <c r="C446" s="197" t="s">
        <v>2271</v>
      </c>
      <c r="D446" s="187">
        <v>1</v>
      </c>
      <c r="E446" s="193" t="s">
        <v>2404</v>
      </c>
      <c r="F446" s="138" t="s">
        <v>147</v>
      </c>
      <c r="G446" s="196">
        <v>210</v>
      </c>
      <c r="H446" s="5">
        <f t="shared" si="11"/>
        <v>210</v>
      </c>
    </row>
    <row r="447" spans="1:8" ht="31.5" hidden="1">
      <c r="A447" s="15" t="s">
        <v>2357</v>
      </c>
      <c r="B447" s="204"/>
      <c r="C447" s="197" t="s">
        <v>2273</v>
      </c>
      <c r="D447" s="187">
        <v>1</v>
      </c>
      <c r="E447" s="193" t="s">
        <v>2404</v>
      </c>
      <c r="F447" s="138" t="s">
        <v>147</v>
      </c>
      <c r="G447" s="196">
        <v>210</v>
      </c>
      <c r="H447" s="5">
        <f t="shared" si="11"/>
        <v>210</v>
      </c>
    </row>
    <row r="448" spans="1:8" ht="31.5" hidden="1">
      <c r="A448" s="15" t="s">
        <v>2358</v>
      </c>
      <c r="B448" s="204"/>
      <c r="C448" s="197" t="s">
        <v>2254</v>
      </c>
      <c r="D448" s="187">
        <v>1</v>
      </c>
      <c r="E448" s="193" t="s">
        <v>2404</v>
      </c>
      <c r="F448" s="138" t="s">
        <v>147</v>
      </c>
      <c r="G448" s="196">
        <v>210</v>
      </c>
      <c r="H448" s="5">
        <f t="shared" si="11"/>
        <v>210</v>
      </c>
    </row>
    <row r="449" spans="1:8" ht="31.5" hidden="1">
      <c r="A449" s="15" t="s">
        <v>2359</v>
      </c>
      <c r="B449" s="204"/>
      <c r="C449" s="211" t="s">
        <v>2281</v>
      </c>
      <c r="D449" s="187">
        <v>5</v>
      </c>
      <c r="E449" s="193" t="s">
        <v>2404</v>
      </c>
      <c r="F449" s="138" t="s">
        <v>147</v>
      </c>
      <c r="G449" s="196">
        <v>210</v>
      </c>
      <c r="H449" s="5">
        <f t="shared" si="11"/>
        <v>1050</v>
      </c>
    </row>
    <row r="450" spans="1:8" ht="31.5" hidden="1">
      <c r="A450" s="15" t="s">
        <v>2360</v>
      </c>
      <c r="B450" s="204"/>
      <c r="C450" s="211" t="s">
        <v>2283</v>
      </c>
      <c r="D450" s="187">
        <v>3</v>
      </c>
      <c r="E450" s="193" t="s">
        <v>2404</v>
      </c>
      <c r="F450" s="138" t="s">
        <v>147</v>
      </c>
      <c r="G450" s="196">
        <v>210</v>
      </c>
      <c r="H450" s="5">
        <f t="shared" si="11"/>
        <v>630</v>
      </c>
    </row>
    <row r="451" spans="1:8" ht="31.5" hidden="1">
      <c r="A451" s="15" t="s">
        <v>2361</v>
      </c>
      <c r="B451" s="204"/>
      <c r="C451" s="211" t="s">
        <v>2285</v>
      </c>
      <c r="D451" s="187">
        <v>2</v>
      </c>
      <c r="E451" s="193" t="s">
        <v>2404</v>
      </c>
      <c r="F451" s="138" t="s">
        <v>147</v>
      </c>
      <c r="G451" s="196">
        <v>210</v>
      </c>
      <c r="H451" s="5">
        <f t="shared" si="11"/>
        <v>420</v>
      </c>
    </row>
    <row r="452" spans="1:8" ht="31.5" hidden="1">
      <c r="A452" s="15" t="s">
        <v>2362</v>
      </c>
      <c r="B452" s="204"/>
      <c r="C452" s="209" t="s">
        <v>2286</v>
      </c>
      <c r="D452" s="187">
        <v>1</v>
      </c>
      <c r="E452" s="193" t="s">
        <v>2404</v>
      </c>
      <c r="F452" s="138" t="s">
        <v>147</v>
      </c>
      <c r="G452" s="196">
        <v>210</v>
      </c>
      <c r="H452" s="5">
        <f t="shared" si="11"/>
        <v>210</v>
      </c>
    </row>
    <row r="453" spans="1:8" ht="31.5" hidden="1">
      <c r="A453" s="15" t="s">
        <v>2363</v>
      </c>
      <c r="B453" s="204"/>
      <c r="C453" s="209" t="s">
        <v>2287</v>
      </c>
      <c r="D453" s="187">
        <v>1</v>
      </c>
      <c r="E453" s="193" t="s">
        <v>2404</v>
      </c>
      <c r="F453" s="138" t="s">
        <v>147</v>
      </c>
      <c r="G453" s="196">
        <v>210</v>
      </c>
      <c r="H453" s="5">
        <f t="shared" si="11"/>
        <v>210</v>
      </c>
    </row>
    <row r="454" spans="1:8" ht="31.5" hidden="1">
      <c r="A454" s="15" t="s">
        <v>2364</v>
      </c>
      <c r="B454" s="204"/>
      <c r="C454" s="209" t="s">
        <v>2288</v>
      </c>
      <c r="D454" s="187">
        <v>4</v>
      </c>
      <c r="E454" s="193" t="s">
        <v>2404</v>
      </c>
      <c r="F454" s="138" t="s">
        <v>147</v>
      </c>
      <c r="G454" s="196">
        <v>210</v>
      </c>
      <c r="H454" s="5">
        <f t="shared" si="11"/>
        <v>840</v>
      </c>
    </row>
    <row r="455" spans="1:8" ht="31.5" hidden="1">
      <c r="A455" s="15" t="s">
        <v>2365</v>
      </c>
      <c r="B455" s="204"/>
      <c r="C455" s="209" t="s">
        <v>2289</v>
      </c>
      <c r="D455" s="187">
        <v>6</v>
      </c>
      <c r="E455" s="193" t="s">
        <v>2404</v>
      </c>
      <c r="F455" s="138" t="s">
        <v>147</v>
      </c>
      <c r="G455" s="196">
        <v>210</v>
      </c>
      <c r="H455" s="5">
        <f t="shared" si="11"/>
        <v>1260</v>
      </c>
    </row>
    <row r="456" spans="1:8" ht="31.5" hidden="1">
      <c r="A456" s="15" t="s">
        <v>2366</v>
      </c>
      <c r="B456" s="204"/>
      <c r="C456" s="209" t="s">
        <v>2290</v>
      </c>
      <c r="D456" s="187">
        <v>4</v>
      </c>
      <c r="E456" s="193" t="s">
        <v>2404</v>
      </c>
      <c r="F456" s="138" t="s">
        <v>147</v>
      </c>
      <c r="G456" s="196">
        <v>210</v>
      </c>
      <c r="H456" s="5">
        <f t="shared" si="11"/>
        <v>840</v>
      </c>
    </row>
    <row r="457" spans="1:8" ht="31.5" hidden="1">
      <c r="A457" s="15" t="s">
        <v>2367</v>
      </c>
      <c r="B457" s="204"/>
      <c r="C457" s="209" t="s">
        <v>2291</v>
      </c>
      <c r="D457" s="187">
        <v>1</v>
      </c>
      <c r="E457" s="193" t="s">
        <v>2404</v>
      </c>
      <c r="F457" s="138" t="s">
        <v>147</v>
      </c>
      <c r="G457" s="196">
        <v>210</v>
      </c>
      <c r="H457" s="5">
        <f t="shared" si="11"/>
        <v>210</v>
      </c>
    </row>
    <row r="458" spans="1:8" ht="31.5" hidden="1">
      <c r="A458" s="15" t="s">
        <v>2368</v>
      </c>
      <c r="B458" s="204"/>
      <c r="C458" s="209" t="s">
        <v>2292</v>
      </c>
      <c r="D458" s="187">
        <v>1</v>
      </c>
      <c r="E458" s="193" t="s">
        <v>2404</v>
      </c>
      <c r="F458" s="138" t="s">
        <v>147</v>
      </c>
      <c r="G458" s="196">
        <v>210</v>
      </c>
      <c r="H458" s="5">
        <f t="shared" si="11"/>
        <v>210</v>
      </c>
    </row>
    <row r="459" spans="1:8" ht="31.5" hidden="1">
      <c r="A459" s="15" t="s">
        <v>2369</v>
      </c>
      <c r="B459" s="204"/>
      <c r="C459" s="209" t="s">
        <v>2293</v>
      </c>
      <c r="D459" s="187">
        <v>2</v>
      </c>
      <c r="E459" s="193" t="s">
        <v>2404</v>
      </c>
      <c r="F459" s="138" t="s">
        <v>147</v>
      </c>
      <c r="G459" s="196">
        <v>210</v>
      </c>
      <c r="H459" s="5">
        <f t="shared" si="11"/>
        <v>420</v>
      </c>
    </row>
    <row r="460" spans="1:8" ht="31.5" hidden="1">
      <c r="A460" s="15" t="s">
        <v>2370</v>
      </c>
      <c r="B460" s="204"/>
      <c r="C460" s="209" t="s">
        <v>2294</v>
      </c>
      <c r="D460" s="187">
        <v>2</v>
      </c>
      <c r="E460" s="193" t="s">
        <v>2404</v>
      </c>
      <c r="F460" s="138" t="s">
        <v>147</v>
      </c>
      <c r="G460" s="196">
        <v>210</v>
      </c>
      <c r="H460" s="5">
        <f t="shared" si="11"/>
        <v>420</v>
      </c>
    </row>
    <row r="461" spans="1:8" ht="31.5" hidden="1">
      <c r="A461" s="15" t="s">
        <v>2371</v>
      </c>
      <c r="B461" s="204"/>
      <c r="C461" s="209" t="s">
        <v>2295</v>
      </c>
      <c r="D461" s="187">
        <v>2</v>
      </c>
      <c r="E461" s="193" t="s">
        <v>2404</v>
      </c>
      <c r="F461" s="138" t="s">
        <v>147</v>
      </c>
      <c r="G461" s="196">
        <v>210</v>
      </c>
      <c r="H461" s="5">
        <f t="shared" si="11"/>
        <v>420</v>
      </c>
    </row>
    <row r="462" spans="1:8" ht="31.5" hidden="1">
      <c r="A462" s="15" t="s">
        <v>2372</v>
      </c>
      <c r="B462" s="204"/>
      <c r="C462" s="209" t="s">
        <v>2296</v>
      </c>
      <c r="D462" s="187">
        <v>1</v>
      </c>
      <c r="E462" s="193" t="s">
        <v>2404</v>
      </c>
      <c r="F462" s="138" t="s">
        <v>147</v>
      </c>
      <c r="G462" s="196">
        <v>210</v>
      </c>
      <c r="H462" s="5">
        <f t="shared" si="11"/>
        <v>210</v>
      </c>
    </row>
    <row r="463" spans="1:8" ht="31.5" hidden="1">
      <c r="A463" s="15" t="s">
        <v>2373</v>
      </c>
      <c r="B463" s="204"/>
      <c r="C463" s="209" t="s">
        <v>2297</v>
      </c>
      <c r="D463" s="187">
        <v>1</v>
      </c>
      <c r="E463" s="193" t="s">
        <v>2404</v>
      </c>
      <c r="F463" s="138" t="s">
        <v>147</v>
      </c>
      <c r="G463" s="196">
        <v>210</v>
      </c>
      <c r="H463" s="5">
        <f t="shared" si="11"/>
        <v>210</v>
      </c>
    </row>
    <row r="464" spans="1:8" ht="31.5" hidden="1">
      <c r="A464" s="15" t="s">
        <v>2374</v>
      </c>
      <c r="B464" s="204"/>
      <c r="C464" s="209" t="s">
        <v>2298</v>
      </c>
      <c r="D464" s="187">
        <v>1</v>
      </c>
      <c r="E464" s="193" t="s">
        <v>2404</v>
      </c>
      <c r="F464" s="138" t="s">
        <v>147</v>
      </c>
      <c r="G464" s="196">
        <v>210</v>
      </c>
      <c r="H464" s="5">
        <f t="shared" si="11"/>
        <v>210</v>
      </c>
    </row>
    <row r="465" spans="1:8" ht="31.5" hidden="1">
      <c r="A465" s="15" t="s">
        <v>2375</v>
      </c>
      <c r="B465" s="204"/>
      <c r="C465" s="209" t="s">
        <v>2299</v>
      </c>
      <c r="D465" s="187">
        <v>4</v>
      </c>
      <c r="E465" s="193" t="s">
        <v>2404</v>
      </c>
      <c r="F465" s="138" t="s">
        <v>147</v>
      </c>
      <c r="G465" s="196">
        <v>210</v>
      </c>
      <c r="H465" s="5">
        <f t="shared" si="11"/>
        <v>840</v>
      </c>
    </row>
    <row r="466" spans="1:8" ht="31.5" hidden="1">
      <c r="A466" s="15" t="s">
        <v>2376</v>
      </c>
      <c r="B466" s="204"/>
      <c r="C466" s="209" t="s">
        <v>2300</v>
      </c>
      <c r="D466" s="187">
        <v>3</v>
      </c>
      <c r="E466" s="193" t="s">
        <v>2404</v>
      </c>
      <c r="F466" s="138" t="s">
        <v>147</v>
      </c>
      <c r="G466" s="196">
        <v>210</v>
      </c>
      <c r="H466" s="5">
        <f t="shared" si="11"/>
        <v>630</v>
      </c>
    </row>
    <row r="467" spans="1:8" ht="31.5" hidden="1">
      <c r="A467" s="15" t="s">
        <v>2377</v>
      </c>
      <c r="B467" s="204"/>
      <c r="C467" s="209" t="s">
        <v>2301</v>
      </c>
      <c r="D467" s="187">
        <v>2</v>
      </c>
      <c r="E467" s="193" t="s">
        <v>2404</v>
      </c>
      <c r="F467" s="138" t="s">
        <v>147</v>
      </c>
      <c r="G467" s="196">
        <v>210</v>
      </c>
      <c r="H467" s="5">
        <f t="shared" si="11"/>
        <v>420</v>
      </c>
    </row>
    <row r="468" spans="1:8" ht="31.5" hidden="1">
      <c r="A468" s="15" t="s">
        <v>2378</v>
      </c>
      <c r="B468" s="204"/>
      <c r="C468" s="209" t="s">
        <v>2302</v>
      </c>
      <c r="D468" s="187">
        <v>1</v>
      </c>
      <c r="E468" s="193" t="s">
        <v>2404</v>
      </c>
      <c r="F468" s="138" t="s">
        <v>147</v>
      </c>
      <c r="G468" s="196">
        <v>210</v>
      </c>
      <c r="H468" s="5">
        <f t="shared" si="11"/>
        <v>210</v>
      </c>
    </row>
    <row r="469" spans="1:8" ht="31.5" hidden="1">
      <c r="A469" s="15" t="s">
        <v>2379</v>
      </c>
      <c r="B469" s="204"/>
      <c r="C469" s="209" t="s">
        <v>2303</v>
      </c>
      <c r="D469" s="187">
        <v>1</v>
      </c>
      <c r="E469" s="193" t="s">
        <v>2404</v>
      </c>
      <c r="F469" s="138" t="s">
        <v>147</v>
      </c>
      <c r="G469" s="196">
        <v>210</v>
      </c>
      <c r="H469" s="5">
        <f t="shared" si="11"/>
        <v>210</v>
      </c>
    </row>
    <row r="470" spans="1:8" ht="31.5" hidden="1">
      <c r="A470" s="15" t="s">
        <v>2380</v>
      </c>
      <c r="B470" s="204"/>
      <c r="C470" s="209" t="s">
        <v>2304</v>
      </c>
      <c r="D470" s="187">
        <v>1</v>
      </c>
      <c r="E470" s="193" t="s">
        <v>2404</v>
      </c>
      <c r="F470" s="138" t="s">
        <v>147</v>
      </c>
      <c r="G470" s="196">
        <v>210</v>
      </c>
      <c r="H470" s="5">
        <f t="shared" si="11"/>
        <v>210</v>
      </c>
    </row>
    <row r="471" spans="1:8" ht="31.5" hidden="1">
      <c r="A471" s="15" t="s">
        <v>2381</v>
      </c>
      <c r="B471" s="204"/>
      <c r="C471" s="209" t="s">
        <v>2305</v>
      </c>
      <c r="D471" s="186">
        <v>1</v>
      </c>
      <c r="E471" s="193" t="s">
        <v>2404</v>
      </c>
      <c r="F471" s="138" t="s">
        <v>147</v>
      </c>
      <c r="G471" s="196">
        <v>210</v>
      </c>
      <c r="H471" s="5">
        <f t="shared" si="11"/>
        <v>210</v>
      </c>
    </row>
    <row r="472" spans="1:8" ht="31.5" hidden="1">
      <c r="A472" s="15" t="s">
        <v>2382</v>
      </c>
      <c r="B472" s="204"/>
      <c r="C472" s="209" t="s">
        <v>2306</v>
      </c>
      <c r="D472" s="186">
        <v>3</v>
      </c>
      <c r="E472" s="193" t="s">
        <v>2404</v>
      </c>
      <c r="F472" s="138" t="s">
        <v>147</v>
      </c>
      <c r="G472" s="196">
        <v>210</v>
      </c>
      <c r="H472" s="5">
        <f t="shared" si="11"/>
        <v>630</v>
      </c>
    </row>
    <row r="473" spans="1:8" ht="31.5" hidden="1">
      <c r="A473" s="15" t="s">
        <v>2383</v>
      </c>
      <c r="B473" s="204"/>
      <c r="C473" s="209" t="s">
        <v>2307</v>
      </c>
      <c r="D473" s="186">
        <v>2</v>
      </c>
      <c r="E473" s="193" t="s">
        <v>2404</v>
      </c>
      <c r="F473" s="138" t="s">
        <v>147</v>
      </c>
      <c r="G473" s="196">
        <v>210</v>
      </c>
      <c r="H473" s="5">
        <f t="shared" si="11"/>
        <v>420</v>
      </c>
    </row>
    <row r="474" spans="1:8" ht="31.5" hidden="1">
      <c r="A474" s="15" t="s">
        <v>2384</v>
      </c>
      <c r="B474" s="204"/>
      <c r="C474" s="209" t="s">
        <v>2308</v>
      </c>
      <c r="D474" s="186">
        <v>2</v>
      </c>
      <c r="E474" s="193" t="s">
        <v>2404</v>
      </c>
      <c r="F474" s="138" t="s">
        <v>147</v>
      </c>
      <c r="G474" s="196">
        <v>210</v>
      </c>
      <c r="H474" s="5">
        <f t="shared" si="11"/>
        <v>420</v>
      </c>
    </row>
    <row r="475" spans="1:8" ht="31.5" hidden="1">
      <c r="A475" s="15" t="s">
        <v>2385</v>
      </c>
      <c r="B475" s="204"/>
      <c r="C475" s="209" t="s">
        <v>2309</v>
      </c>
      <c r="D475" s="186">
        <v>2</v>
      </c>
      <c r="E475" s="193" t="s">
        <v>2404</v>
      </c>
      <c r="F475" s="138" t="s">
        <v>147</v>
      </c>
      <c r="G475" s="196">
        <v>210</v>
      </c>
      <c r="H475" s="5">
        <f t="shared" si="11"/>
        <v>420</v>
      </c>
    </row>
    <row r="476" spans="1:8" ht="31.5" hidden="1">
      <c r="A476" s="15" t="s">
        <v>2386</v>
      </c>
      <c r="B476" s="204"/>
      <c r="C476" s="209" t="s">
        <v>2310</v>
      </c>
      <c r="D476" s="186">
        <v>1</v>
      </c>
      <c r="E476" s="193" t="s">
        <v>2404</v>
      </c>
      <c r="F476" s="138" t="s">
        <v>147</v>
      </c>
      <c r="G476" s="196">
        <v>210</v>
      </c>
      <c r="H476" s="5">
        <f t="shared" si="11"/>
        <v>210</v>
      </c>
    </row>
    <row r="477" spans="1:8" ht="31.5" hidden="1">
      <c r="A477" s="15" t="s">
        <v>2387</v>
      </c>
      <c r="B477" s="204"/>
      <c r="C477" s="209" t="s">
        <v>2311</v>
      </c>
      <c r="D477" s="186">
        <v>1</v>
      </c>
      <c r="E477" s="193" t="s">
        <v>2404</v>
      </c>
      <c r="F477" s="138" t="s">
        <v>147</v>
      </c>
      <c r="G477" s="196">
        <v>210</v>
      </c>
      <c r="H477" s="5">
        <f t="shared" si="11"/>
        <v>210</v>
      </c>
    </row>
    <row r="478" spans="1:8" ht="31.5" hidden="1">
      <c r="A478" s="15" t="s">
        <v>2388</v>
      </c>
      <c r="B478" s="204"/>
      <c r="C478" s="209" t="s">
        <v>2312</v>
      </c>
      <c r="D478" s="186">
        <v>1</v>
      </c>
      <c r="E478" s="193" t="s">
        <v>2404</v>
      </c>
      <c r="F478" s="138" t="s">
        <v>147</v>
      </c>
      <c r="G478" s="196">
        <v>210</v>
      </c>
      <c r="H478" s="5">
        <f t="shared" si="11"/>
        <v>210</v>
      </c>
    </row>
    <row r="479" spans="1:8" ht="31.5" hidden="1">
      <c r="A479" s="15" t="s">
        <v>2389</v>
      </c>
      <c r="B479" s="204"/>
      <c r="C479" s="209" t="s">
        <v>2313</v>
      </c>
      <c r="D479" s="186">
        <v>1</v>
      </c>
      <c r="E479" s="193" t="s">
        <v>2404</v>
      </c>
      <c r="F479" s="138" t="s">
        <v>147</v>
      </c>
      <c r="G479" s="196">
        <v>210</v>
      </c>
      <c r="H479" s="5">
        <f t="shared" si="11"/>
        <v>210</v>
      </c>
    </row>
    <row r="480" spans="1:8" ht="31.5" hidden="1">
      <c r="A480" s="15" t="s">
        <v>2390</v>
      </c>
      <c r="B480" s="204"/>
      <c r="C480" s="209" t="s">
        <v>2314</v>
      </c>
      <c r="D480" s="186">
        <v>1</v>
      </c>
      <c r="E480" s="193" t="s">
        <v>2404</v>
      </c>
      <c r="F480" s="138" t="s">
        <v>147</v>
      </c>
      <c r="G480" s="196">
        <v>210</v>
      </c>
      <c r="H480" s="5">
        <f t="shared" si="11"/>
        <v>210</v>
      </c>
    </row>
    <row r="481" spans="1:8" ht="31.5" hidden="1">
      <c r="A481" s="15" t="s">
        <v>2391</v>
      </c>
      <c r="B481" s="204"/>
      <c r="C481" s="209" t="s">
        <v>2315</v>
      </c>
      <c r="D481" s="186">
        <v>1</v>
      </c>
      <c r="E481" s="193" t="s">
        <v>2404</v>
      </c>
      <c r="F481" s="138" t="s">
        <v>147</v>
      </c>
      <c r="G481" s="196">
        <v>210</v>
      </c>
      <c r="H481" s="5">
        <f t="shared" si="11"/>
        <v>210</v>
      </c>
    </row>
    <row r="482" spans="1:8" ht="31.5" hidden="1">
      <c r="A482" s="15" t="s">
        <v>2392</v>
      </c>
      <c r="B482" s="204"/>
      <c r="C482" s="209" t="s">
        <v>2316</v>
      </c>
      <c r="D482" s="186">
        <v>1</v>
      </c>
      <c r="E482" s="193" t="s">
        <v>2404</v>
      </c>
      <c r="F482" s="138" t="s">
        <v>147</v>
      </c>
      <c r="G482" s="196">
        <v>210</v>
      </c>
      <c r="H482" s="5">
        <f t="shared" ref="H482:H488" si="12">G482*D482</f>
        <v>210</v>
      </c>
    </row>
    <row r="483" spans="1:8" ht="31.5" hidden="1">
      <c r="A483" s="15" t="s">
        <v>2393</v>
      </c>
      <c r="B483" s="204"/>
      <c r="C483" s="209" t="s">
        <v>2317</v>
      </c>
      <c r="D483" s="186">
        <v>1</v>
      </c>
      <c r="E483" s="193" t="s">
        <v>2404</v>
      </c>
      <c r="F483" s="138" t="s">
        <v>147</v>
      </c>
      <c r="G483" s="196">
        <v>210</v>
      </c>
      <c r="H483" s="5">
        <f t="shared" si="12"/>
        <v>210</v>
      </c>
    </row>
    <row r="484" spans="1:8" ht="31.5" hidden="1">
      <c r="A484" s="15" t="s">
        <v>2394</v>
      </c>
      <c r="B484" s="204"/>
      <c r="C484" s="209" t="s">
        <v>2318</v>
      </c>
      <c r="D484" s="186">
        <v>1</v>
      </c>
      <c r="E484" s="193" t="s">
        <v>2404</v>
      </c>
      <c r="F484" s="138" t="s">
        <v>147</v>
      </c>
      <c r="G484" s="196">
        <v>210</v>
      </c>
      <c r="H484" s="5">
        <f t="shared" si="12"/>
        <v>210</v>
      </c>
    </row>
    <row r="485" spans="1:8" ht="31.5" hidden="1">
      <c r="A485" s="15" t="s">
        <v>2395</v>
      </c>
      <c r="B485" s="204"/>
      <c r="C485" s="209" t="s">
        <v>2319</v>
      </c>
      <c r="D485" s="186">
        <v>2</v>
      </c>
      <c r="E485" s="193" t="s">
        <v>2404</v>
      </c>
      <c r="F485" s="138" t="s">
        <v>147</v>
      </c>
      <c r="G485" s="196">
        <v>210</v>
      </c>
      <c r="H485" s="5">
        <f t="shared" si="12"/>
        <v>420</v>
      </c>
    </row>
    <row r="486" spans="1:8" ht="31.5" hidden="1">
      <c r="A486" s="15" t="s">
        <v>2396</v>
      </c>
      <c r="B486" s="204"/>
      <c r="C486" s="209" t="s">
        <v>2320</v>
      </c>
      <c r="D486" s="186">
        <v>1</v>
      </c>
      <c r="E486" s="193" t="s">
        <v>2404</v>
      </c>
      <c r="F486" s="138" t="s">
        <v>147</v>
      </c>
      <c r="G486" s="196">
        <v>210</v>
      </c>
      <c r="H486" s="5">
        <f t="shared" si="12"/>
        <v>210</v>
      </c>
    </row>
    <row r="487" spans="1:8" ht="45" hidden="1">
      <c r="A487" s="15" t="s">
        <v>2397</v>
      </c>
      <c r="B487" s="204"/>
      <c r="C487" s="209" t="s">
        <v>2321</v>
      </c>
      <c r="D487" s="186">
        <v>1</v>
      </c>
      <c r="E487" s="193" t="s">
        <v>2404</v>
      </c>
      <c r="F487" s="138" t="s">
        <v>147</v>
      </c>
      <c r="G487" s="196">
        <v>210</v>
      </c>
      <c r="H487" s="5">
        <f t="shared" si="12"/>
        <v>210</v>
      </c>
    </row>
    <row r="488" spans="1:8" ht="45" hidden="1">
      <c r="A488" s="15" t="s">
        <v>2398</v>
      </c>
      <c r="B488" s="204"/>
      <c r="C488" s="209" t="s">
        <v>2322</v>
      </c>
      <c r="D488" s="186">
        <v>1</v>
      </c>
      <c r="E488" s="193" t="s">
        <v>2404</v>
      </c>
      <c r="F488" s="138" t="s">
        <v>147</v>
      </c>
      <c r="G488" s="196">
        <v>210</v>
      </c>
      <c r="H488" s="5">
        <f t="shared" si="12"/>
        <v>210</v>
      </c>
    </row>
    <row r="489" spans="1:8" ht="31.5" hidden="1">
      <c r="A489" s="15" t="s">
        <v>2399</v>
      </c>
      <c r="B489" s="204"/>
      <c r="C489" s="212" t="s">
        <v>2323</v>
      </c>
      <c r="D489" s="213" t="s">
        <v>2324</v>
      </c>
      <c r="E489" s="193" t="s">
        <v>2404</v>
      </c>
      <c r="F489" s="138" t="s">
        <v>147</v>
      </c>
      <c r="G489" s="196">
        <v>120</v>
      </c>
      <c r="H489" s="5">
        <v>120</v>
      </c>
    </row>
    <row r="490" spans="1:8" ht="31.5" hidden="1">
      <c r="A490" s="15" t="s">
        <v>2400</v>
      </c>
      <c r="B490" s="204"/>
      <c r="C490" s="194" t="s">
        <v>2325</v>
      </c>
      <c r="D490" s="185" t="s">
        <v>2326</v>
      </c>
      <c r="E490" s="193" t="s">
        <v>2404</v>
      </c>
      <c r="F490" s="138" t="s">
        <v>147</v>
      </c>
      <c r="G490" s="196">
        <v>210</v>
      </c>
      <c r="H490" s="5">
        <v>210</v>
      </c>
    </row>
    <row r="491" spans="1:8" ht="31.5" hidden="1">
      <c r="A491" s="15" t="s">
        <v>2401</v>
      </c>
      <c r="B491" s="204"/>
      <c r="C491" s="195" t="s">
        <v>2327</v>
      </c>
      <c r="D491" s="185" t="s">
        <v>2326</v>
      </c>
      <c r="E491" s="193" t="s">
        <v>2404</v>
      </c>
      <c r="F491" s="138" t="s">
        <v>147</v>
      </c>
      <c r="G491" s="196">
        <v>210</v>
      </c>
      <c r="H491" s="5">
        <v>210</v>
      </c>
    </row>
    <row r="492" spans="1:8" ht="47.25" hidden="1">
      <c r="A492" s="15" t="s">
        <v>1442</v>
      </c>
      <c r="B492" s="31" t="s">
        <v>880</v>
      </c>
      <c r="C492" s="18" t="s">
        <v>881</v>
      </c>
      <c r="D492" s="106" t="s">
        <v>151</v>
      </c>
      <c r="E492" s="193" t="s">
        <v>1919</v>
      </c>
      <c r="F492" s="138" t="s">
        <v>147</v>
      </c>
      <c r="G492" s="14">
        <v>135</v>
      </c>
      <c r="H492" s="10">
        <v>185</v>
      </c>
    </row>
    <row r="493" spans="1:8" ht="78.75" hidden="1">
      <c r="A493" s="15" t="s">
        <v>1443</v>
      </c>
      <c r="B493" s="31" t="s">
        <v>882</v>
      </c>
      <c r="C493" s="18" t="s">
        <v>883</v>
      </c>
      <c r="D493" s="106" t="s">
        <v>151</v>
      </c>
      <c r="E493" s="193" t="s">
        <v>1920</v>
      </c>
      <c r="F493" s="138" t="s">
        <v>147</v>
      </c>
      <c r="G493" s="14">
        <v>120</v>
      </c>
      <c r="H493" s="10">
        <v>165</v>
      </c>
    </row>
    <row r="494" spans="1:8" s="259" customFormat="1" ht="15.75">
      <c r="A494" s="251" t="s">
        <v>1444</v>
      </c>
      <c r="B494" s="252" t="s">
        <v>1012</v>
      </c>
      <c r="C494" s="275" t="s">
        <v>1013</v>
      </c>
      <c r="D494" s="278"/>
      <c r="E494" s="255" t="s">
        <v>2442</v>
      </c>
      <c r="F494" s="279" t="s">
        <v>149</v>
      </c>
      <c r="G494" s="288">
        <v>5</v>
      </c>
      <c r="H494" s="258">
        <v>10</v>
      </c>
    </row>
    <row r="495" spans="1:8" s="259" customFormat="1" ht="15.75">
      <c r="A495" s="251" t="s">
        <v>1445</v>
      </c>
      <c r="B495" s="252" t="s">
        <v>1015</v>
      </c>
      <c r="C495" s="275" t="s">
        <v>1016</v>
      </c>
      <c r="D495" s="254" t="s">
        <v>151</v>
      </c>
      <c r="E495" s="255" t="s">
        <v>2443</v>
      </c>
      <c r="F495" s="280" t="s">
        <v>150</v>
      </c>
      <c r="G495" s="288">
        <v>24.36</v>
      </c>
      <c r="H495" s="258">
        <v>35</v>
      </c>
    </row>
    <row r="496" spans="1:8" s="259" customFormat="1" ht="31.5">
      <c r="A496" s="251" t="s">
        <v>1446</v>
      </c>
      <c r="B496" s="252" t="s">
        <v>1018</v>
      </c>
      <c r="C496" s="275" t="s">
        <v>1019</v>
      </c>
      <c r="D496" s="254" t="s">
        <v>151</v>
      </c>
      <c r="E496" s="255" t="s">
        <v>2444</v>
      </c>
      <c r="F496" s="280" t="s">
        <v>148</v>
      </c>
      <c r="G496" s="288">
        <v>36.61</v>
      </c>
      <c r="H496" s="258">
        <v>50</v>
      </c>
    </row>
    <row r="497" spans="1:8" s="259" customFormat="1" ht="31.5">
      <c r="A497" s="251" t="s">
        <v>1447</v>
      </c>
      <c r="B497" s="252" t="s">
        <v>1021</v>
      </c>
      <c r="C497" s="275" t="s">
        <v>1022</v>
      </c>
      <c r="D497" s="254" t="s">
        <v>151</v>
      </c>
      <c r="E497" s="255" t="s">
        <v>2445</v>
      </c>
      <c r="F497" s="280" t="s">
        <v>148</v>
      </c>
      <c r="G497" s="288">
        <v>5.09</v>
      </c>
      <c r="H497" s="258">
        <v>10</v>
      </c>
    </row>
    <row r="498" spans="1:8" ht="78.75" hidden="1">
      <c r="A498" s="33" t="s">
        <v>263</v>
      </c>
      <c r="B498" s="44"/>
      <c r="C498" s="45" t="s">
        <v>1010</v>
      </c>
      <c r="D498" s="106"/>
      <c r="E498" s="193"/>
      <c r="F498" s="138"/>
      <c r="G498" s="31"/>
      <c r="H498" s="10"/>
    </row>
    <row r="499" spans="1:8" ht="126" hidden="1">
      <c r="A499" s="15" t="s">
        <v>264</v>
      </c>
      <c r="B499" s="21" t="s">
        <v>913</v>
      </c>
      <c r="C499" s="21" t="s">
        <v>914</v>
      </c>
      <c r="D499" s="106" t="s">
        <v>230</v>
      </c>
      <c r="E499" s="193" t="s">
        <v>1941</v>
      </c>
      <c r="F499" s="138" t="s">
        <v>150</v>
      </c>
      <c r="G499" s="21">
        <v>22</v>
      </c>
      <c r="H499" s="10">
        <v>50</v>
      </c>
    </row>
    <row r="500" spans="1:8" ht="31.5" hidden="1">
      <c r="A500" s="15" t="s">
        <v>338</v>
      </c>
      <c r="B500" s="21" t="s">
        <v>915</v>
      </c>
      <c r="C500" s="21" t="s">
        <v>916</v>
      </c>
      <c r="D500" s="106" t="s">
        <v>230</v>
      </c>
      <c r="E500" s="193" t="s">
        <v>1942</v>
      </c>
      <c r="F500" s="138" t="s">
        <v>150</v>
      </c>
      <c r="G500" s="21">
        <v>26</v>
      </c>
      <c r="H500" s="10">
        <v>60</v>
      </c>
    </row>
    <row r="501" spans="1:8" ht="82.5" hidden="1" customHeight="1">
      <c r="A501" s="15" t="s">
        <v>339</v>
      </c>
      <c r="B501" s="21" t="s">
        <v>917</v>
      </c>
      <c r="C501" s="21" t="s">
        <v>918</v>
      </c>
      <c r="D501" s="106" t="s">
        <v>230</v>
      </c>
      <c r="E501" s="193" t="s">
        <v>1943</v>
      </c>
      <c r="F501" s="138" t="s">
        <v>150</v>
      </c>
      <c r="G501" s="21">
        <v>31</v>
      </c>
      <c r="H501" s="10">
        <v>80</v>
      </c>
    </row>
    <row r="502" spans="1:8" ht="47.25" hidden="1">
      <c r="A502" s="15" t="s">
        <v>340</v>
      </c>
      <c r="B502" s="21" t="s">
        <v>919</v>
      </c>
      <c r="C502" s="21" t="s">
        <v>920</v>
      </c>
      <c r="D502" s="106" t="s">
        <v>230</v>
      </c>
      <c r="E502" s="193" t="s">
        <v>1944</v>
      </c>
      <c r="F502" s="138" t="s">
        <v>150</v>
      </c>
      <c r="G502" s="21">
        <v>35</v>
      </c>
      <c r="H502" s="10">
        <v>65</v>
      </c>
    </row>
    <row r="503" spans="1:8" ht="31.5" hidden="1">
      <c r="A503" s="15" t="s">
        <v>341</v>
      </c>
      <c r="B503" s="14" t="s">
        <v>102</v>
      </c>
      <c r="C503" s="21" t="s">
        <v>921</v>
      </c>
      <c r="D503" s="106"/>
      <c r="E503" s="193" t="s">
        <v>1945</v>
      </c>
      <c r="F503" s="138"/>
      <c r="G503" s="21"/>
      <c r="H503" s="10"/>
    </row>
    <row r="504" spans="1:8" ht="40.5" hidden="1" customHeight="1">
      <c r="A504" s="15" t="s">
        <v>1498</v>
      </c>
      <c r="B504" s="14" t="s">
        <v>1499</v>
      </c>
      <c r="C504" s="40" t="s">
        <v>922</v>
      </c>
      <c r="D504" s="135" t="s">
        <v>230</v>
      </c>
      <c r="E504" s="208"/>
      <c r="F504" s="138" t="s">
        <v>150</v>
      </c>
      <c r="G504" s="21">
        <v>27</v>
      </c>
      <c r="H504" s="10">
        <v>35</v>
      </c>
    </row>
    <row r="505" spans="1:8" ht="31.5" hidden="1">
      <c r="A505" s="15" t="s">
        <v>1500</v>
      </c>
      <c r="B505" s="14" t="s">
        <v>1501</v>
      </c>
      <c r="C505" s="40" t="s">
        <v>923</v>
      </c>
      <c r="D505" s="135" t="s">
        <v>230</v>
      </c>
      <c r="E505" s="208"/>
      <c r="F505" s="138" t="s">
        <v>150</v>
      </c>
      <c r="G505" s="21">
        <v>23</v>
      </c>
      <c r="H505" s="10">
        <v>30</v>
      </c>
    </row>
    <row r="506" spans="1:8" ht="31.5" hidden="1">
      <c r="A506" s="15" t="s">
        <v>342</v>
      </c>
      <c r="B506" s="14" t="s">
        <v>103</v>
      </c>
      <c r="C506" s="40" t="s">
        <v>924</v>
      </c>
      <c r="D506" s="135"/>
      <c r="E506" s="193" t="s">
        <v>1946</v>
      </c>
      <c r="F506" s="138"/>
      <c r="G506" s="21"/>
      <c r="H506" s="10"/>
    </row>
    <row r="507" spans="1:8" ht="36.75" hidden="1" customHeight="1">
      <c r="A507" s="15" t="s">
        <v>1502</v>
      </c>
      <c r="B507" s="14" t="s">
        <v>1503</v>
      </c>
      <c r="C507" s="40" t="s">
        <v>922</v>
      </c>
      <c r="D507" s="135" t="s">
        <v>230</v>
      </c>
      <c r="E507" s="193"/>
      <c r="F507" s="138" t="s">
        <v>150</v>
      </c>
      <c r="G507" s="21">
        <v>30</v>
      </c>
      <c r="H507" s="10">
        <v>40</v>
      </c>
    </row>
    <row r="508" spans="1:8" ht="31.5" hidden="1">
      <c r="A508" s="15" t="s">
        <v>1504</v>
      </c>
      <c r="B508" s="14" t="s">
        <v>1505</v>
      </c>
      <c r="C508" s="40" t="s">
        <v>923</v>
      </c>
      <c r="D508" s="135" t="s">
        <v>230</v>
      </c>
      <c r="E508" s="193"/>
      <c r="F508" s="138" t="s">
        <v>150</v>
      </c>
      <c r="G508" s="21">
        <v>25</v>
      </c>
      <c r="H508" s="10">
        <v>30</v>
      </c>
    </row>
    <row r="509" spans="1:8" ht="72" hidden="1" customHeight="1">
      <c r="A509" s="15" t="s">
        <v>343</v>
      </c>
      <c r="B509" s="14" t="s">
        <v>104</v>
      </c>
      <c r="C509" s="40" t="s">
        <v>925</v>
      </c>
      <c r="D509" s="135"/>
      <c r="E509" s="193" t="s">
        <v>1947</v>
      </c>
      <c r="F509" s="138"/>
      <c r="G509" s="21"/>
      <c r="H509" s="10"/>
    </row>
    <row r="510" spans="1:8" ht="36.75" hidden="1" customHeight="1">
      <c r="A510" s="15" t="s">
        <v>1506</v>
      </c>
      <c r="B510" s="14" t="s">
        <v>1507</v>
      </c>
      <c r="C510" s="40" t="s">
        <v>922</v>
      </c>
      <c r="D510" s="135" t="s">
        <v>230</v>
      </c>
      <c r="E510" s="193"/>
      <c r="F510" s="138" t="s">
        <v>150</v>
      </c>
      <c r="G510" s="21">
        <v>30</v>
      </c>
      <c r="H510" s="10">
        <v>40</v>
      </c>
    </row>
    <row r="511" spans="1:8" ht="31.5" hidden="1">
      <c r="A511" s="15" t="s">
        <v>1508</v>
      </c>
      <c r="B511" s="14" t="s">
        <v>1509</v>
      </c>
      <c r="C511" s="40" t="s">
        <v>923</v>
      </c>
      <c r="D511" s="135" t="s">
        <v>230</v>
      </c>
      <c r="E511" s="193"/>
      <c r="F511" s="138" t="s">
        <v>150</v>
      </c>
      <c r="G511" s="21">
        <v>25</v>
      </c>
      <c r="H511" s="10">
        <v>30</v>
      </c>
    </row>
    <row r="512" spans="1:8" ht="31.5" hidden="1">
      <c r="A512" s="15" t="s">
        <v>1510</v>
      </c>
      <c r="B512" s="14" t="s">
        <v>1511</v>
      </c>
      <c r="C512" s="40" t="s">
        <v>926</v>
      </c>
      <c r="D512" s="135" t="s">
        <v>230</v>
      </c>
      <c r="E512" s="208"/>
      <c r="F512" s="138" t="s">
        <v>150</v>
      </c>
      <c r="G512" s="21">
        <v>30</v>
      </c>
      <c r="H512" s="10">
        <v>40</v>
      </c>
    </row>
    <row r="513" spans="1:8" ht="68.25" hidden="1" customHeight="1">
      <c r="A513" s="15" t="s">
        <v>344</v>
      </c>
      <c r="B513" s="14" t="s">
        <v>105</v>
      </c>
      <c r="C513" s="40" t="s">
        <v>927</v>
      </c>
      <c r="D513" s="135"/>
      <c r="E513" s="193" t="s">
        <v>1948</v>
      </c>
      <c r="F513" s="138"/>
      <c r="G513" s="21"/>
      <c r="H513" s="10"/>
    </row>
    <row r="514" spans="1:8" ht="36.75" hidden="1" customHeight="1">
      <c r="A514" s="15" t="s">
        <v>1512</v>
      </c>
      <c r="B514" s="14" t="s">
        <v>1513</v>
      </c>
      <c r="C514" s="40" t="s">
        <v>922</v>
      </c>
      <c r="D514" s="135" t="s">
        <v>230</v>
      </c>
      <c r="E514" s="193"/>
      <c r="F514" s="138" t="s">
        <v>150</v>
      </c>
      <c r="G514" s="21">
        <v>20</v>
      </c>
      <c r="H514" s="10">
        <v>25</v>
      </c>
    </row>
    <row r="515" spans="1:8" ht="31.5" hidden="1">
      <c r="A515" s="15" t="s">
        <v>1514</v>
      </c>
      <c r="B515" s="14" t="s">
        <v>1515</v>
      </c>
      <c r="C515" s="40" t="s">
        <v>923</v>
      </c>
      <c r="D515" s="135" t="s">
        <v>230</v>
      </c>
      <c r="E515" s="193"/>
      <c r="F515" s="138" t="s">
        <v>150</v>
      </c>
      <c r="G515" s="21">
        <v>30</v>
      </c>
      <c r="H515" s="10">
        <v>40</v>
      </c>
    </row>
    <row r="516" spans="1:8" ht="47.25" hidden="1">
      <c r="A516" s="15" t="s">
        <v>345</v>
      </c>
      <c r="B516" s="14" t="s">
        <v>106</v>
      </c>
      <c r="C516" s="40" t="s">
        <v>928</v>
      </c>
      <c r="D516" s="135"/>
      <c r="E516" s="193" t="s">
        <v>1949</v>
      </c>
      <c r="F516" s="138"/>
      <c r="G516" s="21"/>
      <c r="H516" s="10"/>
    </row>
    <row r="517" spans="1:8" ht="40.5" hidden="1" customHeight="1">
      <c r="A517" s="15" t="s">
        <v>1516</v>
      </c>
      <c r="B517" s="14" t="s">
        <v>1517</v>
      </c>
      <c r="C517" s="40" t="s">
        <v>922</v>
      </c>
      <c r="D517" s="135" t="s">
        <v>230</v>
      </c>
      <c r="E517" s="193"/>
      <c r="F517" s="138" t="s">
        <v>150</v>
      </c>
      <c r="G517" s="21">
        <v>35</v>
      </c>
      <c r="H517" s="5">
        <v>47.6</v>
      </c>
    </row>
    <row r="518" spans="1:8" ht="31.5" hidden="1">
      <c r="A518" s="15" t="s">
        <v>1518</v>
      </c>
      <c r="B518" s="14" t="s">
        <v>1519</v>
      </c>
      <c r="C518" s="40" t="s">
        <v>923</v>
      </c>
      <c r="D518" s="135" t="s">
        <v>230</v>
      </c>
      <c r="E518" s="193"/>
      <c r="F518" s="138" t="s">
        <v>150</v>
      </c>
      <c r="G518" s="21">
        <v>49</v>
      </c>
      <c r="H518" s="5">
        <v>66.64</v>
      </c>
    </row>
    <row r="519" spans="1:8" ht="31.5" hidden="1">
      <c r="A519" s="15" t="s">
        <v>346</v>
      </c>
      <c r="B519" s="21" t="s">
        <v>929</v>
      </c>
      <c r="C519" s="40" t="s">
        <v>216</v>
      </c>
      <c r="D519" s="135" t="s">
        <v>230</v>
      </c>
      <c r="E519" s="193" t="s">
        <v>1950</v>
      </c>
      <c r="F519" s="107" t="s">
        <v>229</v>
      </c>
      <c r="G519" s="21">
        <v>34</v>
      </c>
      <c r="H519" s="5">
        <v>46.24</v>
      </c>
    </row>
    <row r="520" spans="1:8" ht="31.5" hidden="1">
      <c r="A520" s="15" t="s">
        <v>347</v>
      </c>
      <c r="B520" s="21" t="s">
        <v>930</v>
      </c>
      <c r="C520" s="40" t="s">
        <v>931</v>
      </c>
      <c r="D520" s="135" t="s">
        <v>230</v>
      </c>
      <c r="E520" s="193" t="s">
        <v>1951</v>
      </c>
      <c r="F520" s="107" t="s">
        <v>229</v>
      </c>
      <c r="G520" s="21">
        <v>123</v>
      </c>
      <c r="H520" s="5">
        <v>167.28</v>
      </c>
    </row>
    <row r="521" spans="1:8" ht="31.5" hidden="1">
      <c r="A521" s="15" t="s">
        <v>348</v>
      </c>
      <c r="B521" s="21" t="s">
        <v>932</v>
      </c>
      <c r="C521" s="40" t="s">
        <v>933</v>
      </c>
      <c r="D521" s="135" t="s">
        <v>230</v>
      </c>
      <c r="E521" s="193" t="s">
        <v>1952</v>
      </c>
      <c r="F521" s="107" t="s">
        <v>229</v>
      </c>
      <c r="G521" s="21">
        <v>34</v>
      </c>
      <c r="H521" s="5">
        <v>46.24</v>
      </c>
    </row>
    <row r="522" spans="1:8" ht="31.5" hidden="1">
      <c r="A522" s="15" t="s">
        <v>349</v>
      </c>
      <c r="B522" s="21" t="s">
        <v>934</v>
      </c>
      <c r="C522" s="40" t="s">
        <v>935</v>
      </c>
      <c r="D522" s="135" t="s">
        <v>230</v>
      </c>
      <c r="E522" s="193" t="s">
        <v>1953</v>
      </c>
      <c r="F522" s="107" t="s">
        <v>229</v>
      </c>
      <c r="G522" s="21">
        <v>40</v>
      </c>
      <c r="H522" s="5">
        <v>54.400000000000006</v>
      </c>
    </row>
    <row r="523" spans="1:8" ht="31.5" hidden="1">
      <c r="A523" s="15" t="s">
        <v>350</v>
      </c>
      <c r="B523" s="21" t="s">
        <v>936</v>
      </c>
      <c r="C523" s="40" t="s">
        <v>937</v>
      </c>
      <c r="D523" s="135" t="s">
        <v>230</v>
      </c>
      <c r="E523" s="193" t="s">
        <v>1954</v>
      </c>
      <c r="F523" s="107" t="s">
        <v>229</v>
      </c>
      <c r="G523" s="21">
        <v>38</v>
      </c>
      <c r="H523" s="5">
        <v>51.680000000000007</v>
      </c>
    </row>
    <row r="524" spans="1:8" ht="31.5" hidden="1">
      <c r="A524" s="15" t="s">
        <v>351</v>
      </c>
      <c r="B524" s="21" t="s">
        <v>938</v>
      </c>
      <c r="C524" s="40" t="s">
        <v>939</v>
      </c>
      <c r="D524" s="135" t="s">
        <v>230</v>
      </c>
      <c r="E524" s="193" t="s">
        <v>1955</v>
      </c>
      <c r="F524" s="107" t="s">
        <v>229</v>
      </c>
      <c r="G524" s="21">
        <v>50</v>
      </c>
      <c r="H524" s="5">
        <v>68</v>
      </c>
    </row>
    <row r="525" spans="1:8" s="259" customFormat="1" ht="31.5">
      <c r="A525" s="251" t="s">
        <v>352</v>
      </c>
      <c r="B525" s="252" t="s">
        <v>1028</v>
      </c>
      <c r="C525" s="253" t="s">
        <v>217</v>
      </c>
      <c r="D525" s="281" t="s">
        <v>230</v>
      </c>
      <c r="E525" s="255" t="s">
        <v>2446</v>
      </c>
      <c r="F525" s="256" t="s">
        <v>229</v>
      </c>
      <c r="G525" s="304">
        <v>17.91</v>
      </c>
      <c r="H525" s="258">
        <v>25</v>
      </c>
    </row>
    <row r="526" spans="1:8" s="259" customFormat="1" ht="31.5">
      <c r="A526" s="251" t="s">
        <v>353</v>
      </c>
      <c r="B526" s="252" t="s">
        <v>1029</v>
      </c>
      <c r="C526" s="253" t="s">
        <v>218</v>
      </c>
      <c r="D526" s="281" t="s">
        <v>231</v>
      </c>
      <c r="E526" s="255" t="s">
        <v>2447</v>
      </c>
      <c r="F526" s="256" t="s">
        <v>229</v>
      </c>
      <c r="G526" s="304">
        <v>18</v>
      </c>
      <c r="H526" s="258">
        <v>25</v>
      </c>
    </row>
    <row r="527" spans="1:8" s="259" customFormat="1" ht="31.5">
      <c r="A527" s="251" t="s">
        <v>354</v>
      </c>
      <c r="B527" s="252" t="s">
        <v>1031</v>
      </c>
      <c r="C527" s="253" t="s">
        <v>219</v>
      </c>
      <c r="D527" s="281" t="s">
        <v>232</v>
      </c>
      <c r="E527" s="255" t="s">
        <v>2448</v>
      </c>
      <c r="F527" s="256" t="s">
        <v>229</v>
      </c>
      <c r="G527" s="304">
        <v>21</v>
      </c>
      <c r="H527" s="258">
        <v>30</v>
      </c>
    </row>
    <row r="528" spans="1:8" s="259" customFormat="1" ht="31.5">
      <c r="A528" s="251" t="s">
        <v>355</v>
      </c>
      <c r="B528" s="252" t="s">
        <v>1033</v>
      </c>
      <c r="C528" s="253" t="s">
        <v>220</v>
      </c>
      <c r="D528" s="281" t="s">
        <v>230</v>
      </c>
      <c r="E528" s="255" t="s">
        <v>2449</v>
      </c>
      <c r="F528" s="256" t="s">
        <v>229</v>
      </c>
      <c r="G528" s="304">
        <v>17.8</v>
      </c>
      <c r="H528" s="258">
        <v>25</v>
      </c>
    </row>
    <row r="529" spans="1:8" s="259" customFormat="1" ht="31.5">
      <c r="A529" s="251" t="s">
        <v>356</v>
      </c>
      <c r="B529" s="252" t="s">
        <v>1035</v>
      </c>
      <c r="C529" s="253" t="s">
        <v>220</v>
      </c>
      <c r="D529" s="281" t="s">
        <v>232</v>
      </c>
      <c r="E529" s="255" t="s">
        <v>2450</v>
      </c>
      <c r="F529" s="256" t="s">
        <v>229</v>
      </c>
      <c r="G529" s="304">
        <v>19</v>
      </c>
      <c r="H529" s="258">
        <v>25</v>
      </c>
    </row>
    <row r="530" spans="1:8" s="259" customFormat="1" ht="31.5">
      <c r="A530" s="251" t="s">
        <v>357</v>
      </c>
      <c r="B530" s="252" t="s">
        <v>1037</v>
      </c>
      <c r="C530" s="253" t="s">
        <v>221</v>
      </c>
      <c r="D530" s="281" t="s">
        <v>1038</v>
      </c>
      <c r="E530" s="255" t="s">
        <v>2451</v>
      </c>
      <c r="F530" s="256" t="s">
        <v>229</v>
      </c>
      <c r="G530" s="304">
        <v>20.12</v>
      </c>
      <c r="H530" s="258">
        <v>25</v>
      </c>
    </row>
    <row r="531" spans="1:8" s="259" customFormat="1" ht="31.5">
      <c r="A531" s="251" t="s">
        <v>358</v>
      </c>
      <c r="B531" s="252" t="s">
        <v>1040</v>
      </c>
      <c r="C531" s="253" t="s">
        <v>221</v>
      </c>
      <c r="D531" s="281" t="s">
        <v>233</v>
      </c>
      <c r="E531" s="255" t="s">
        <v>2452</v>
      </c>
      <c r="F531" s="256" t="s">
        <v>229</v>
      </c>
      <c r="G531" s="304">
        <v>16.09</v>
      </c>
      <c r="H531" s="258">
        <v>20</v>
      </c>
    </row>
    <row r="532" spans="1:8" s="259" customFormat="1" ht="31.5">
      <c r="A532" s="251" t="s">
        <v>359</v>
      </c>
      <c r="B532" s="252" t="s">
        <v>1042</v>
      </c>
      <c r="C532" s="253" t="s">
        <v>222</v>
      </c>
      <c r="D532" s="281" t="s">
        <v>234</v>
      </c>
      <c r="E532" s="255" t="s">
        <v>2453</v>
      </c>
      <c r="F532" s="256" t="s">
        <v>229</v>
      </c>
      <c r="G532" s="304">
        <v>20.66</v>
      </c>
      <c r="H532" s="258">
        <v>30</v>
      </c>
    </row>
    <row r="533" spans="1:8" s="259" customFormat="1" ht="31.5">
      <c r="A533" s="251" t="s">
        <v>360</v>
      </c>
      <c r="B533" s="252" t="s">
        <v>1044</v>
      </c>
      <c r="C533" s="260" t="s">
        <v>223</v>
      </c>
      <c r="D533" s="281" t="s">
        <v>235</v>
      </c>
      <c r="E533" s="255" t="s">
        <v>2454</v>
      </c>
      <c r="F533" s="256" t="s">
        <v>229</v>
      </c>
      <c r="G533" s="304">
        <v>25</v>
      </c>
      <c r="H533" s="258">
        <v>35</v>
      </c>
    </row>
    <row r="534" spans="1:8" s="259" customFormat="1" ht="31.5">
      <c r="A534" s="251" t="s">
        <v>361</v>
      </c>
      <c r="B534" s="252" t="s">
        <v>1046</v>
      </c>
      <c r="C534" s="260" t="s">
        <v>224</v>
      </c>
      <c r="D534" s="281" t="s">
        <v>236</v>
      </c>
      <c r="E534" s="255" t="s">
        <v>2455</v>
      </c>
      <c r="F534" s="256" t="s">
        <v>229</v>
      </c>
      <c r="G534" s="304">
        <v>22</v>
      </c>
      <c r="H534" s="268">
        <v>29.92</v>
      </c>
    </row>
    <row r="535" spans="1:8" s="259" customFormat="1" ht="31.5">
      <c r="A535" s="251" t="s">
        <v>362</v>
      </c>
      <c r="B535" s="252" t="s">
        <v>1048</v>
      </c>
      <c r="C535" s="260" t="s">
        <v>101</v>
      </c>
      <c r="D535" s="281" t="s">
        <v>234</v>
      </c>
      <c r="E535" s="255" t="s">
        <v>2456</v>
      </c>
      <c r="F535" s="256" t="s">
        <v>229</v>
      </c>
      <c r="G535" s="288">
        <v>24.74</v>
      </c>
      <c r="H535" s="258">
        <v>35</v>
      </c>
    </row>
    <row r="536" spans="1:8" s="259" customFormat="1" ht="31.5">
      <c r="A536" s="251" t="s">
        <v>363</v>
      </c>
      <c r="B536" s="252" t="s">
        <v>1050</v>
      </c>
      <c r="C536" s="260" t="s">
        <v>225</v>
      </c>
      <c r="D536" s="281" t="s">
        <v>234</v>
      </c>
      <c r="E536" s="255" t="s">
        <v>2457</v>
      </c>
      <c r="F536" s="256" t="s">
        <v>229</v>
      </c>
      <c r="G536" s="288">
        <v>27.72</v>
      </c>
      <c r="H536" s="258">
        <v>40</v>
      </c>
    </row>
    <row r="537" spans="1:8" s="259" customFormat="1" ht="31.5">
      <c r="A537" s="251" t="s">
        <v>364</v>
      </c>
      <c r="B537" s="252" t="s">
        <v>1052</v>
      </c>
      <c r="C537" s="260" t="s">
        <v>224</v>
      </c>
      <c r="D537" s="281" t="s">
        <v>1053</v>
      </c>
      <c r="E537" s="255" t="s">
        <v>2458</v>
      </c>
      <c r="F537" s="256" t="s">
        <v>229</v>
      </c>
      <c r="G537" s="288">
        <v>22</v>
      </c>
      <c r="H537" s="258">
        <v>30</v>
      </c>
    </row>
    <row r="538" spans="1:8" s="259" customFormat="1" ht="31.5">
      <c r="A538" s="251" t="s">
        <v>365</v>
      </c>
      <c r="B538" s="252" t="s">
        <v>1054</v>
      </c>
      <c r="C538" s="260" t="s">
        <v>224</v>
      </c>
      <c r="D538" s="253" t="s">
        <v>1055</v>
      </c>
      <c r="E538" s="266" t="s">
        <v>2459</v>
      </c>
      <c r="F538" s="262" t="s">
        <v>229</v>
      </c>
      <c r="G538" s="288">
        <v>22</v>
      </c>
      <c r="H538" s="258">
        <v>30</v>
      </c>
    </row>
    <row r="539" spans="1:8" s="259" customFormat="1" ht="31.5">
      <c r="A539" s="251" t="s">
        <v>366</v>
      </c>
      <c r="B539" s="252" t="s">
        <v>1057</v>
      </c>
      <c r="C539" s="260" t="s">
        <v>224</v>
      </c>
      <c r="D539" s="253" t="s">
        <v>1058</v>
      </c>
      <c r="E539" s="266" t="s">
        <v>2460</v>
      </c>
      <c r="F539" s="262" t="s">
        <v>229</v>
      </c>
      <c r="G539" s="288">
        <v>22</v>
      </c>
      <c r="H539" s="258">
        <v>30</v>
      </c>
    </row>
    <row r="540" spans="1:8" s="259" customFormat="1" ht="31.5">
      <c r="A540" s="251" t="s">
        <v>367</v>
      </c>
      <c r="B540" s="252" t="s">
        <v>1060</v>
      </c>
      <c r="C540" s="260" t="s">
        <v>224</v>
      </c>
      <c r="D540" s="253" t="s">
        <v>1061</v>
      </c>
      <c r="E540" s="266" t="s">
        <v>2461</v>
      </c>
      <c r="F540" s="262" t="s">
        <v>229</v>
      </c>
      <c r="G540" s="288">
        <v>23</v>
      </c>
      <c r="H540" s="258">
        <v>30</v>
      </c>
    </row>
    <row r="541" spans="1:8" s="259" customFormat="1" ht="31.5">
      <c r="A541" s="251" t="s">
        <v>368</v>
      </c>
      <c r="B541" s="252" t="s">
        <v>1063</v>
      </c>
      <c r="C541" s="253" t="s">
        <v>222</v>
      </c>
      <c r="D541" s="253" t="s">
        <v>1064</v>
      </c>
      <c r="E541" s="266" t="s">
        <v>2462</v>
      </c>
      <c r="F541" s="262" t="s">
        <v>229</v>
      </c>
      <c r="G541" s="288">
        <v>22</v>
      </c>
      <c r="H541" s="258">
        <v>30</v>
      </c>
    </row>
    <row r="542" spans="1:8" s="259" customFormat="1" ht="31.5">
      <c r="A542" s="251" t="s">
        <v>369</v>
      </c>
      <c r="B542" s="252" t="s">
        <v>1066</v>
      </c>
      <c r="C542" s="253" t="s">
        <v>222</v>
      </c>
      <c r="D542" s="253" t="s">
        <v>1067</v>
      </c>
      <c r="E542" s="266" t="s">
        <v>2463</v>
      </c>
      <c r="F542" s="262" t="s">
        <v>229</v>
      </c>
      <c r="G542" s="288">
        <v>21.83</v>
      </c>
      <c r="H542" s="258">
        <v>30</v>
      </c>
    </row>
    <row r="543" spans="1:8" s="259" customFormat="1" ht="31.5">
      <c r="A543" s="251" t="s">
        <v>370</v>
      </c>
      <c r="B543" s="252" t="s">
        <v>1069</v>
      </c>
      <c r="C543" s="253" t="s">
        <v>222</v>
      </c>
      <c r="D543" s="253" t="s">
        <v>1058</v>
      </c>
      <c r="E543" s="266" t="s">
        <v>2464</v>
      </c>
      <c r="F543" s="262" t="s">
        <v>229</v>
      </c>
      <c r="G543" s="288">
        <v>22</v>
      </c>
      <c r="H543" s="258">
        <v>30</v>
      </c>
    </row>
    <row r="544" spans="1:8" s="259" customFormat="1" ht="31.5">
      <c r="A544" s="251" t="s">
        <v>371</v>
      </c>
      <c r="B544" s="252" t="s">
        <v>1071</v>
      </c>
      <c r="C544" s="260" t="s">
        <v>226</v>
      </c>
      <c r="D544" s="253" t="s">
        <v>1072</v>
      </c>
      <c r="E544" s="266" t="s">
        <v>2465</v>
      </c>
      <c r="F544" s="262" t="s">
        <v>229</v>
      </c>
      <c r="G544" s="288">
        <v>29</v>
      </c>
      <c r="H544" s="258">
        <v>40</v>
      </c>
    </row>
    <row r="545" spans="1:8" s="259" customFormat="1" ht="31.5">
      <c r="A545" s="251" t="s">
        <v>372</v>
      </c>
      <c r="B545" s="252" t="s">
        <v>1074</v>
      </c>
      <c r="C545" s="260" t="s">
        <v>226</v>
      </c>
      <c r="D545" s="253" t="s">
        <v>1075</v>
      </c>
      <c r="E545" s="266" t="s">
        <v>2466</v>
      </c>
      <c r="F545" s="262" t="s">
        <v>229</v>
      </c>
      <c r="G545" s="288">
        <v>28.82</v>
      </c>
      <c r="H545" s="258">
        <v>40</v>
      </c>
    </row>
    <row r="546" spans="1:8" s="259" customFormat="1" ht="31.5">
      <c r="A546" s="251" t="s">
        <v>373</v>
      </c>
      <c r="B546" s="252" t="s">
        <v>1077</v>
      </c>
      <c r="C546" s="260" t="s">
        <v>226</v>
      </c>
      <c r="D546" s="253" t="s">
        <v>1078</v>
      </c>
      <c r="E546" s="266" t="s">
        <v>2467</v>
      </c>
      <c r="F546" s="262" t="s">
        <v>229</v>
      </c>
      <c r="G546" s="288">
        <v>44.69</v>
      </c>
      <c r="H546" s="258">
        <v>60</v>
      </c>
    </row>
    <row r="547" spans="1:8" s="259" customFormat="1" ht="31.5">
      <c r="A547" s="251" t="s">
        <v>374</v>
      </c>
      <c r="B547" s="252" t="s">
        <v>1080</v>
      </c>
      <c r="C547" s="260" t="s">
        <v>226</v>
      </c>
      <c r="D547" s="253" t="s">
        <v>1081</v>
      </c>
      <c r="E547" s="266" t="s">
        <v>2468</v>
      </c>
      <c r="F547" s="262" t="s">
        <v>229</v>
      </c>
      <c r="G547" s="288">
        <v>29</v>
      </c>
      <c r="H547" s="258">
        <v>40</v>
      </c>
    </row>
    <row r="548" spans="1:8" s="259" customFormat="1" ht="31.5">
      <c r="A548" s="251" t="s">
        <v>375</v>
      </c>
      <c r="B548" s="252" t="s">
        <v>1083</v>
      </c>
      <c r="C548" s="260" t="s">
        <v>226</v>
      </c>
      <c r="D548" s="253" t="s">
        <v>1084</v>
      </c>
      <c r="E548" s="266" t="s">
        <v>2469</v>
      </c>
      <c r="F548" s="262" t="s">
        <v>229</v>
      </c>
      <c r="G548" s="288">
        <v>44</v>
      </c>
      <c r="H548" s="258">
        <v>60</v>
      </c>
    </row>
    <row r="549" spans="1:8" s="259" customFormat="1" ht="31.5">
      <c r="A549" s="251" t="s">
        <v>376</v>
      </c>
      <c r="B549" s="252" t="s">
        <v>1086</v>
      </c>
      <c r="C549" s="260" t="s">
        <v>225</v>
      </c>
      <c r="D549" s="253" t="s">
        <v>1087</v>
      </c>
      <c r="E549" s="266" t="s">
        <v>2470</v>
      </c>
      <c r="F549" s="262" t="s">
        <v>229</v>
      </c>
      <c r="G549" s="288">
        <v>29</v>
      </c>
      <c r="H549" s="258">
        <v>40</v>
      </c>
    </row>
    <row r="550" spans="1:8" s="259" customFormat="1" ht="31.5">
      <c r="A550" s="251" t="s">
        <v>377</v>
      </c>
      <c r="B550" s="252" t="s">
        <v>1089</v>
      </c>
      <c r="C550" s="260" t="s">
        <v>225</v>
      </c>
      <c r="D550" s="253" t="s">
        <v>1090</v>
      </c>
      <c r="E550" s="266" t="s">
        <v>2471</v>
      </c>
      <c r="F550" s="262" t="s">
        <v>229</v>
      </c>
      <c r="G550" s="288">
        <v>44</v>
      </c>
      <c r="H550" s="258">
        <v>60</v>
      </c>
    </row>
    <row r="551" spans="1:8" s="259" customFormat="1" ht="15.75">
      <c r="A551" s="251" t="s">
        <v>378</v>
      </c>
      <c r="B551" s="252" t="s">
        <v>1091</v>
      </c>
      <c r="C551" s="260" t="s">
        <v>227</v>
      </c>
      <c r="D551" s="253" t="s">
        <v>1092</v>
      </c>
      <c r="E551" s="266" t="s">
        <v>2472</v>
      </c>
      <c r="F551" s="262" t="s">
        <v>229</v>
      </c>
      <c r="G551" s="288">
        <v>29</v>
      </c>
      <c r="H551" s="258">
        <v>40</v>
      </c>
    </row>
    <row r="552" spans="1:8" s="259" customFormat="1" ht="15.75">
      <c r="A552" s="251" t="s">
        <v>379</v>
      </c>
      <c r="B552" s="252" t="s">
        <v>1094</v>
      </c>
      <c r="C552" s="260" t="s">
        <v>227</v>
      </c>
      <c r="D552" s="253" t="s">
        <v>1095</v>
      </c>
      <c r="E552" s="266" t="s">
        <v>2473</v>
      </c>
      <c r="F552" s="262" t="s">
        <v>229</v>
      </c>
      <c r="G552" s="288">
        <v>43.8</v>
      </c>
      <c r="H552" s="258">
        <v>60</v>
      </c>
    </row>
    <row r="553" spans="1:8" s="259" customFormat="1" ht="31.5">
      <c r="A553" s="251" t="s">
        <v>380</v>
      </c>
      <c r="B553" s="252" t="s">
        <v>1097</v>
      </c>
      <c r="C553" s="260" t="s">
        <v>228</v>
      </c>
      <c r="D553" s="253" t="s">
        <v>1098</v>
      </c>
      <c r="E553" s="266" t="s">
        <v>2474</v>
      </c>
      <c r="F553" s="262" t="s">
        <v>229</v>
      </c>
      <c r="G553" s="288">
        <v>30.64</v>
      </c>
      <c r="H553" s="258">
        <v>40</v>
      </c>
    </row>
    <row r="554" spans="1:8" s="259" customFormat="1" ht="31.5">
      <c r="A554" s="251" t="s">
        <v>381</v>
      </c>
      <c r="B554" s="252" t="s">
        <v>1100</v>
      </c>
      <c r="C554" s="260" t="s">
        <v>228</v>
      </c>
      <c r="D554" s="253" t="s">
        <v>1101</v>
      </c>
      <c r="E554" s="266" t="s">
        <v>2475</v>
      </c>
      <c r="F554" s="262" t="s">
        <v>229</v>
      </c>
      <c r="G554" s="288">
        <v>31</v>
      </c>
      <c r="H554" s="258">
        <v>40</v>
      </c>
    </row>
    <row r="555" spans="1:8" s="259" customFormat="1" ht="31.5">
      <c r="A555" s="251" t="s">
        <v>382</v>
      </c>
      <c r="B555" s="252" t="s">
        <v>1103</v>
      </c>
      <c r="C555" s="260" t="s">
        <v>228</v>
      </c>
      <c r="D555" s="253" t="s">
        <v>1104</v>
      </c>
      <c r="E555" s="266" t="s">
        <v>2476</v>
      </c>
      <c r="F555" s="262" t="s">
        <v>229</v>
      </c>
      <c r="G555" s="288">
        <v>30.77</v>
      </c>
      <c r="H555" s="258">
        <v>40</v>
      </c>
    </row>
    <row r="556" spans="1:8" s="259" customFormat="1" ht="31.5">
      <c r="A556" s="251" t="s">
        <v>383</v>
      </c>
      <c r="B556" s="252" t="s">
        <v>1106</v>
      </c>
      <c r="C556" s="260" t="s">
        <v>228</v>
      </c>
      <c r="D556" s="253" t="s">
        <v>1107</v>
      </c>
      <c r="E556" s="266" t="s">
        <v>2477</v>
      </c>
      <c r="F556" s="262" t="s">
        <v>229</v>
      </c>
      <c r="G556" s="288">
        <v>28.63</v>
      </c>
      <c r="H556" s="258">
        <v>40</v>
      </c>
    </row>
    <row r="557" spans="1:8" s="259" customFormat="1" ht="31.5">
      <c r="A557" s="251" t="s">
        <v>384</v>
      </c>
      <c r="B557" s="252" t="s">
        <v>1109</v>
      </c>
      <c r="C557" s="260" t="s">
        <v>228</v>
      </c>
      <c r="D557" s="253" t="s">
        <v>1110</v>
      </c>
      <c r="E557" s="266" t="s">
        <v>2478</v>
      </c>
      <c r="F557" s="262" t="s">
        <v>229</v>
      </c>
      <c r="G557" s="288">
        <v>29</v>
      </c>
      <c r="H557" s="258">
        <v>40</v>
      </c>
    </row>
    <row r="558" spans="1:8" s="259" customFormat="1" ht="47.25">
      <c r="A558" s="251" t="s">
        <v>385</v>
      </c>
      <c r="B558" s="252" t="s">
        <v>1112</v>
      </c>
      <c r="C558" s="260" t="s">
        <v>228</v>
      </c>
      <c r="D558" s="253" t="s">
        <v>1113</v>
      </c>
      <c r="E558" s="266" t="s">
        <v>2479</v>
      </c>
      <c r="F558" s="262" t="s">
        <v>229</v>
      </c>
      <c r="G558" s="288">
        <v>31.89</v>
      </c>
      <c r="H558" s="258">
        <v>45</v>
      </c>
    </row>
    <row r="559" spans="1:8" s="259" customFormat="1" ht="31.5">
      <c r="A559" s="251" t="s">
        <v>386</v>
      </c>
      <c r="B559" s="252" t="s">
        <v>1115</v>
      </c>
      <c r="C559" s="260" t="s">
        <v>228</v>
      </c>
      <c r="D559" s="253" t="s">
        <v>1116</v>
      </c>
      <c r="E559" s="266" t="s">
        <v>2480</v>
      </c>
      <c r="F559" s="262" t="s">
        <v>229</v>
      </c>
      <c r="G559" s="288">
        <v>45.66</v>
      </c>
      <c r="H559" s="258">
        <v>60</v>
      </c>
    </row>
    <row r="560" spans="1:8" s="259" customFormat="1" ht="31.5">
      <c r="A560" s="251" t="s">
        <v>387</v>
      </c>
      <c r="B560" s="252" t="s">
        <v>1118</v>
      </c>
      <c r="C560" s="260" t="s">
        <v>228</v>
      </c>
      <c r="D560" s="253" t="s">
        <v>1119</v>
      </c>
      <c r="E560" s="266" t="s">
        <v>2481</v>
      </c>
      <c r="F560" s="262" t="s">
        <v>229</v>
      </c>
      <c r="G560" s="288">
        <v>32.67</v>
      </c>
      <c r="H560" s="258">
        <v>45</v>
      </c>
    </row>
    <row r="561" spans="1:8" s="259" customFormat="1" ht="47.25">
      <c r="A561" s="251" t="s">
        <v>1448</v>
      </c>
      <c r="B561" s="252" t="s">
        <v>1121</v>
      </c>
      <c r="C561" s="260" t="s">
        <v>228</v>
      </c>
      <c r="D561" s="253" t="s">
        <v>1122</v>
      </c>
      <c r="E561" s="266" t="s">
        <v>2482</v>
      </c>
      <c r="F561" s="262" t="s">
        <v>229</v>
      </c>
      <c r="G561" s="288">
        <v>31.99</v>
      </c>
      <c r="H561" s="258">
        <v>45</v>
      </c>
    </row>
    <row r="562" spans="1:8" s="259" customFormat="1" ht="31.5">
      <c r="A562" s="251" t="s">
        <v>1449</v>
      </c>
      <c r="B562" s="252" t="s">
        <v>1124</v>
      </c>
      <c r="C562" s="260" t="s">
        <v>228</v>
      </c>
      <c r="D562" s="253" t="s">
        <v>1125</v>
      </c>
      <c r="E562" s="266" t="s">
        <v>2483</v>
      </c>
      <c r="F562" s="262" t="s">
        <v>229</v>
      </c>
      <c r="G562" s="288">
        <v>30.08</v>
      </c>
      <c r="H562" s="258">
        <v>40</v>
      </c>
    </row>
    <row r="563" spans="1:8" s="259" customFormat="1" ht="31.5">
      <c r="A563" s="251" t="s">
        <v>1450</v>
      </c>
      <c r="B563" s="252" t="s">
        <v>1127</v>
      </c>
      <c r="C563" s="260" t="s">
        <v>228</v>
      </c>
      <c r="D563" s="253" t="s">
        <v>1128</v>
      </c>
      <c r="E563" s="266" t="s">
        <v>2484</v>
      </c>
      <c r="F563" s="262" t="s">
        <v>229</v>
      </c>
      <c r="G563" s="288">
        <v>35</v>
      </c>
      <c r="H563" s="258">
        <v>45</v>
      </c>
    </row>
    <row r="564" spans="1:8" s="259" customFormat="1" ht="31.5">
      <c r="A564" s="251" t="s">
        <v>1451</v>
      </c>
      <c r="B564" s="252" t="s">
        <v>1129</v>
      </c>
      <c r="C564" s="260" t="s">
        <v>228</v>
      </c>
      <c r="D564" s="253" t="s">
        <v>1130</v>
      </c>
      <c r="E564" s="266" t="s">
        <v>2485</v>
      </c>
      <c r="F564" s="262" t="s">
        <v>229</v>
      </c>
      <c r="G564" s="288">
        <v>29.54</v>
      </c>
      <c r="H564" s="258">
        <v>40</v>
      </c>
    </row>
    <row r="565" spans="1:8" s="259" customFormat="1" ht="31.5">
      <c r="A565" s="251" t="s">
        <v>1452</v>
      </c>
      <c r="B565" s="252" t="s">
        <v>1131</v>
      </c>
      <c r="C565" s="260" t="s">
        <v>228</v>
      </c>
      <c r="D565" s="253" t="s">
        <v>1132</v>
      </c>
      <c r="E565" s="266" t="s">
        <v>2486</v>
      </c>
      <c r="F565" s="262" t="s">
        <v>229</v>
      </c>
      <c r="G565" s="288">
        <v>29.63</v>
      </c>
      <c r="H565" s="258">
        <v>40</v>
      </c>
    </row>
    <row r="566" spans="1:8" s="259" customFormat="1" ht="31.5">
      <c r="A566" s="251" t="s">
        <v>1453</v>
      </c>
      <c r="B566" s="252" t="s">
        <v>1133</v>
      </c>
      <c r="C566" s="260" t="s">
        <v>228</v>
      </c>
      <c r="D566" s="253" t="s">
        <v>1134</v>
      </c>
      <c r="E566" s="266" t="s">
        <v>2487</v>
      </c>
      <c r="F566" s="262" t="s">
        <v>229</v>
      </c>
      <c r="G566" s="288">
        <v>29</v>
      </c>
      <c r="H566" s="258">
        <v>40</v>
      </c>
    </row>
    <row r="567" spans="1:8" s="259" customFormat="1" ht="31.5">
      <c r="A567" s="251" t="s">
        <v>1454</v>
      </c>
      <c r="B567" s="252" t="s">
        <v>1135</v>
      </c>
      <c r="C567" s="260" t="s">
        <v>228</v>
      </c>
      <c r="D567" s="253" t="s">
        <v>1136</v>
      </c>
      <c r="E567" s="266" t="s">
        <v>2488</v>
      </c>
      <c r="F567" s="262" t="s">
        <v>229</v>
      </c>
      <c r="G567" s="288">
        <v>30.95</v>
      </c>
      <c r="H567" s="258">
        <v>40</v>
      </c>
    </row>
    <row r="568" spans="1:8" s="259" customFormat="1" ht="47.25">
      <c r="A568" s="251" t="s">
        <v>1455</v>
      </c>
      <c r="B568" s="252" t="s">
        <v>1137</v>
      </c>
      <c r="C568" s="260" t="s">
        <v>101</v>
      </c>
      <c r="D568" s="253" t="s">
        <v>1138</v>
      </c>
      <c r="E568" s="266" t="s">
        <v>2489</v>
      </c>
      <c r="F568" s="262" t="s">
        <v>229</v>
      </c>
      <c r="G568" s="288">
        <v>27.03</v>
      </c>
      <c r="H568" s="258">
        <v>35</v>
      </c>
    </row>
    <row r="569" spans="1:8" s="259" customFormat="1" ht="47.25">
      <c r="A569" s="251" t="s">
        <v>1456</v>
      </c>
      <c r="B569" s="252" t="s">
        <v>1139</v>
      </c>
      <c r="C569" s="260" t="s">
        <v>101</v>
      </c>
      <c r="D569" s="253" t="s">
        <v>1140</v>
      </c>
      <c r="E569" s="266" t="s">
        <v>2490</v>
      </c>
      <c r="F569" s="262" t="s">
        <v>229</v>
      </c>
      <c r="G569" s="288">
        <v>36.78</v>
      </c>
      <c r="H569" s="258">
        <v>50</v>
      </c>
    </row>
    <row r="570" spans="1:8" s="259" customFormat="1" ht="47.25">
      <c r="A570" s="251" t="s">
        <v>1457</v>
      </c>
      <c r="B570" s="252" t="s">
        <v>1141</v>
      </c>
      <c r="C570" s="260" t="s">
        <v>101</v>
      </c>
      <c r="D570" s="253" t="s">
        <v>1142</v>
      </c>
      <c r="E570" s="266" t="s">
        <v>2491</v>
      </c>
      <c r="F570" s="262" t="s">
        <v>229</v>
      </c>
      <c r="G570" s="288">
        <v>37.19</v>
      </c>
      <c r="H570" s="258">
        <v>50</v>
      </c>
    </row>
    <row r="571" spans="1:8" s="259" customFormat="1" ht="47.25">
      <c r="A571" s="251" t="s">
        <v>1458</v>
      </c>
      <c r="B571" s="252" t="s">
        <v>1143</v>
      </c>
      <c r="C571" s="260" t="s">
        <v>101</v>
      </c>
      <c r="D571" s="253" t="s">
        <v>1144</v>
      </c>
      <c r="E571" s="266" t="s">
        <v>2492</v>
      </c>
      <c r="F571" s="262" t="s">
        <v>229</v>
      </c>
      <c r="G571" s="288">
        <v>42</v>
      </c>
      <c r="H571" s="258">
        <v>55</v>
      </c>
    </row>
    <row r="572" spans="1:8" s="259" customFormat="1" ht="47.25">
      <c r="A572" s="251" t="s">
        <v>1459</v>
      </c>
      <c r="B572" s="252" t="s">
        <v>1145</v>
      </c>
      <c r="C572" s="260" t="s">
        <v>101</v>
      </c>
      <c r="D572" s="253" t="s">
        <v>1146</v>
      </c>
      <c r="E572" s="266" t="s">
        <v>2493</v>
      </c>
      <c r="F572" s="262" t="s">
        <v>229</v>
      </c>
      <c r="G572" s="288">
        <v>77.64</v>
      </c>
      <c r="H572" s="258">
        <v>105</v>
      </c>
    </row>
    <row r="573" spans="1:8" ht="15.75" hidden="1">
      <c r="A573" s="12" t="s">
        <v>964</v>
      </c>
      <c r="B573" s="30"/>
      <c r="C573" s="23" t="s">
        <v>137</v>
      </c>
      <c r="D573" s="7"/>
      <c r="E573" s="156"/>
      <c r="F573" s="78"/>
      <c r="G573" s="78"/>
      <c r="H573" s="10"/>
    </row>
    <row r="574" spans="1:8" ht="78.75" hidden="1">
      <c r="A574" s="15" t="s">
        <v>1460</v>
      </c>
      <c r="B574" s="31" t="s">
        <v>405</v>
      </c>
      <c r="C574" s="18" t="s">
        <v>406</v>
      </c>
      <c r="D574" s="106" t="s">
        <v>1493</v>
      </c>
      <c r="E574" s="193" t="s">
        <v>2007</v>
      </c>
      <c r="F574" s="138" t="s">
        <v>150</v>
      </c>
      <c r="G574" s="31">
        <v>24</v>
      </c>
      <c r="H574" s="25">
        <v>30</v>
      </c>
    </row>
    <row r="575" spans="1:8" ht="47.25" hidden="1">
      <c r="A575" s="15" t="s">
        <v>1461</v>
      </c>
      <c r="B575" s="31" t="s">
        <v>407</v>
      </c>
      <c r="C575" s="18" t="s">
        <v>408</v>
      </c>
      <c r="D575" s="106" t="s">
        <v>151</v>
      </c>
      <c r="E575" s="193" t="s">
        <v>2003</v>
      </c>
      <c r="F575" s="138" t="s">
        <v>150</v>
      </c>
      <c r="G575" s="31">
        <v>46</v>
      </c>
      <c r="H575" s="25">
        <v>60</v>
      </c>
    </row>
    <row r="576" spans="1:8" ht="63" hidden="1">
      <c r="A576" s="15" t="s">
        <v>1462</v>
      </c>
      <c r="B576" s="31" t="s">
        <v>409</v>
      </c>
      <c r="C576" s="18" t="s">
        <v>410</v>
      </c>
      <c r="D576" s="106" t="s">
        <v>151</v>
      </c>
      <c r="E576" s="193" t="s">
        <v>2004</v>
      </c>
      <c r="F576" s="138" t="s">
        <v>150</v>
      </c>
      <c r="G576" s="31">
        <v>35</v>
      </c>
      <c r="H576" s="25">
        <v>50</v>
      </c>
    </row>
    <row r="577" spans="1:8" ht="31.5" hidden="1">
      <c r="A577" s="15" t="s">
        <v>1463</v>
      </c>
      <c r="B577" s="31" t="s">
        <v>411</v>
      </c>
      <c r="C577" s="16" t="s">
        <v>412</v>
      </c>
      <c r="D577" s="106" t="s">
        <v>151</v>
      </c>
      <c r="E577" s="193" t="s">
        <v>2005</v>
      </c>
      <c r="F577" s="138" t="s">
        <v>150</v>
      </c>
      <c r="G577" s="31">
        <v>19</v>
      </c>
      <c r="H577" s="25">
        <v>25</v>
      </c>
    </row>
    <row r="578" spans="1:8" ht="31.5" hidden="1">
      <c r="A578" s="15" t="s">
        <v>1464</v>
      </c>
      <c r="B578" s="31" t="s">
        <v>16</v>
      </c>
      <c r="C578" s="16" t="s">
        <v>1494</v>
      </c>
      <c r="D578" s="106" t="s">
        <v>151</v>
      </c>
      <c r="E578" s="193" t="s">
        <v>2006</v>
      </c>
      <c r="F578" s="138" t="s">
        <v>150</v>
      </c>
      <c r="G578" s="31">
        <v>74</v>
      </c>
      <c r="H578" s="25">
        <v>100</v>
      </c>
    </row>
    <row r="579" spans="1:8" ht="15.75" hidden="1">
      <c r="A579" s="15" t="s">
        <v>1465</v>
      </c>
      <c r="B579" s="31" t="s">
        <v>17</v>
      </c>
      <c r="C579" s="18" t="s">
        <v>884</v>
      </c>
      <c r="D579" s="106"/>
      <c r="E579" s="193" t="s">
        <v>1921</v>
      </c>
      <c r="F579" s="138" t="s">
        <v>150</v>
      </c>
      <c r="G579" s="21">
        <v>19</v>
      </c>
      <c r="H579" s="25">
        <v>25</v>
      </c>
    </row>
    <row r="580" spans="1:8" ht="31.5" hidden="1">
      <c r="A580" s="16"/>
      <c r="B580" s="15"/>
      <c r="C580" s="18" t="s">
        <v>885</v>
      </c>
      <c r="D580" s="106" t="s">
        <v>151</v>
      </c>
      <c r="E580" s="193" t="s">
        <v>1922</v>
      </c>
      <c r="F580" s="138"/>
      <c r="G580" s="21"/>
      <c r="H580" s="10"/>
    </row>
    <row r="581" spans="1:8" ht="15.75" hidden="1">
      <c r="A581" s="15" t="s">
        <v>1466</v>
      </c>
      <c r="B581" s="31" t="s">
        <v>18</v>
      </c>
      <c r="C581" s="18" t="s">
        <v>886</v>
      </c>
      <c r="D581" s="106" t="s">
        <v>151</v>
      </c>
      <c r="E581" s="193"/>
      <c r="F581" s="138" t="s">
        <v>150</v>
      </c>
      <c r="G581" s="21">
        <v>40</v>
      </c>
      <c r="H581" s="25">
        <v>50</v>
      </c>
    </row>
    <row r="582" spans="1:8" ht="15.75" hidden="1">
      <c r="A582" s="15" t="s">
        <v>1467</v>
      </c>
      <c r="B582" s="31" t="s">
        <v>19</v>
      </c>
      <c r="C582" s="18" t="s">
        <v>887</v>
      </c>
      <c r="D582" s="106" t="s">
        <v>151</v>
      </c>
      <c r="E582" s="193"/>
      <c r="F582" s="138" t="s">
        <v>150</v>
      </c>
      <c r="G582" s="21">
        <v>20</v>
      </c>
      <c r="H582" s="25">
        <v>25</v>
      </c>
    </row>
    <row r="583" spans="1:8" ht="53.25" hidden="1" customHeight="1">
      <c r="A583" s="15" t="s">
        <v>1468</v>
      </c>
      <c r="B583" s="31" t="s">
        <v>2414</v>
      </c>
      <c r="C583" s="18" t="s">
        <v>2415</v>
      </c>
      <c r="D583" s="106" t="s">
        <v>151</v>
      </c>
      <c r="E583" s="193" t="s">
        <v>2005</v>
      </c>
      <c r="F583" s="138" t="s">
        <v>150</v>
      </c>
      <c r="G583" s="21">
        <v>15</v>
      </c>
      <c r="H583" s="10" t="s">
        <v>1233</v>
      </c>
    </row>
    <row r="584" spans="1:8" ht="90" hidden="1">
      <c r="A584" s="15" t="s">
        <v>1469</v>
      </c>
      <c r="B584" s="2" t="s">
        <v>1541</v>
      </c>
      <c r="C584" s="2" t="s">
        <v>1542</v>
      </c>
      <c r="D584" s="16"/>
      <c r="E584" s="157" t="s">
        <v>1543</v>
      </c>
      <c r="F584" s="127" t="s">
        <v>150</v>
      </c>
      <c r="G584" s="79" t="s">
        <v>1544</v>
      </c>
      <c r="H584" s="10" t="s">
        <v>1233</v>
      </c>
    </row>
    <row r="585" spans="1:8" ht="78.75" hidden="1">
      <c r="A585" s="15" t="s">
        <v>1470</v>
      </c>
      <c r="B585" s="2" t="s">
        <v>1545</v>
      </c>
      <c r="C585" s="2" t="s">
        <v>1546</v>
      </c>
      <c r="E585" s="157" t="s">
        <v>1547</v>
      </c>
      <c r="F585" s="4" t="s">
        <v>150</v>
      </c>
      <c r="G585" s="79" t="s">
        <v>1544</v>
      </c>
      <c r="H585" s="10" t="s">
        <v>1233</v>
      </c>
    </row>
    <row r="586" spans="1:8" s="259" customFormat="1" ht="54.75" customHeight="1">
      <c r="A586" s="251" t="s">
        <v>1471</v>
      </c>
      <c r="B586" s="283" t="s">
        <v>2008</v>
      </c>
      <c r="C586" s="275" t="s">
        <v>2083</v>
      </c>
      <c r="E586" s="266" t="s">
        <v>2494</v>
      </c>
      <c r="F586" s="267"/>
      <c r="G586" s="305">
        <v>380</v>
      </c>
      <c r="H586" s="258" t="s">
        <v>1233</v>
      </c>
    </row>
    <row r="587" spans="1:8" s="259" customFormat="1" ht="78.75">
      <c r="A587" s="251" t="s">
        <v>1472</v>
      </c>
      <c r="B587" s="267" t="s">
        <v>138</v>
      </c>
      <c r="C587" s="275" t="s">
        <v>139</v>
      </c>
      <c r="D587" s="261" t="s">
        <v>1493</v>
      </c>
      <c r="E587" s="266" t="s">
        <v>2495</v>
      </c>
      <c r="F587" s="267" t="s">
        <v>150</v>
      </c>
      <c r="G587" s="288">
        <v>22.93</v>
      </c>
      <c r="H587" s="258">
        <v>30</v>
      </c>
    </row>
    <row r="588" spans="1:8" s="259" customFormat="1" ht="15.75">
      <c r="A588" s="251" t="s">
        <v>1473</v>
      </c>
      <c r="B588" s="267" t="s">
        <v>140</v>
      </c>
      <c r="C588" s="275" t="s">
        <v>141</v>
      </c>
      <c r="D588" s="261" t="s">
        <v>151</v>
      </c>
      <c r="E588" s="266" t="s">
        <v>2496</v>
      </c>
      <c r="F588" s="267" t="s">
        <v>150</v>
      </c>
      <c r="G588" s="288">
        <v>18</v>
      </c>
      <c r="H588" s="258">
        <v>25</v>
      </c>
    </row>
    <row r="589" spans="1:8" s="259" customFormat="1" ht="15.75">
      <c r="A589" s="251" t="s">
        <v>1474</v>
      </c>
      <c r="B589" s="267" t="s">
        <v>142</v>
      </c>
      <c r="C589" s="275" t="s">
        <v>143</v>
      </c>
      <c r="D589" s="261" t="s">
        <v>151</v>
      </c>
      <c r="E589" s="266" t="s">
        <v>2497</v>
      </c>
      <c r="F589" s="267" t="s">
        <v>150</v>
      </c>
      <c r="G589" s="288">
        <v>179</v>
      </c>
      <c r="H589" s="258">
        <v>250</v>
      </c>
    </row>
    <row r="590" spans="1:8" s="259" customFormat="1" ht="15.75">
      <c r="A590" s="251" t="s">
        <v>2084</v>
      </c>
      <c r="B590" s="267" t="s">
        <v>144</v>
      </c>
      <c r="C590" s="275" t="s">
        <v>145</v>
      </c>
      <c r="D590" s="261" t="s">
        <v>151</v>
      </c>
      <c r="E590" s="266" t="s">
        <v>2498</v>
      </c>
      <c r="F590" s="267" t="s">
        <v>150</v>
      </c>
      <c r="G590" s="288">
        <v>8</v>
      </c>
      <c r="H590" s="258">
        <v>15</v>
      </c>
    </row>
    <row r="591" spans="1:8" s="259" customFormat="1" ht="47.25">
      <c r="A591" s="251" t="s">
        <v>1475</v>
      </c>
      <c r="B591" s="258" t="s">
        <v>1154</v>
      </c>
      <c r="C591" s="275" t="s">
        <v>1155</v>
      </c>
      <c r="D591" s="261" t="s">
        <v>151</v>
      </c>
      <c r="E591" s="266" t="s">
        <v>2499</v>
      </c>
      <c r="F591" s="267" t="s">
        <v>1520</v>
      </c>
      <c r="G591" s="288">
        <v>1300</v>
      </c>
      <c r="H591" s="258">
        <v>1760</v>
      </c>
    </row>
    <row r="592" spans="1:8" s="259" customFormat="1" ht="31.5">
      <c r="A592" s="251" t="s">
        <v>1476</v>
      </c>
      <c r="B592" s="258" t="s">
        <v>1562</v>
      </c>
      <c r="C592" s="275" t="s">
        <v>1563</v>
      </c>
      <c r="D592" s="261" t="s">
        <v>151</v>
      </c>
      <c r="E592" s="266" t="s">
        <v>2500</v>
      </c>
      <c r="F592" s="267" t="s">
        <v>150</v>
      </c>
      <c r="G592" s="288">
        <v>109.64</v>
      </c>
      <c r="H592" s="258" t="s">
        <v>1233</v>
      </c>
    </row>
    <row r="593" spans="1:8" s="259" customFormat="1" ht="35.25" customHeight="1">
      <c r="A593" s="251" t="s">
        <v>1477</v>
      </c>
      <c r="B593" s="258" t="s">
        <v>1583</v>
      </c>
      <c r="C593" s="275" t="s">
        <v>1584</v>
      </c>
      <c r="D593" s="265" t="s">
        <v>1604</v>
      </c>
      <c r="E593" s="266" t="s">
        <v>2501</v>
      </c>
      <c r="F593" s="258" t="s">
        <v>150</v>
      </c>
      <c r="G593" s="288">
        <v>199.6</v>
      </c>
      <c r="H593" s="258" t="s">
        <v>1233</v>
      </c>
    </row>
    <row r="594" spans="1:8" s="259" customFormat="1" ht="47.25">
      <c r="A594" s="251" t="s">
        <v>1478</v>
      </c>
      <c r="B594" s="258" t="s">
        <v>1585</v>
      </c>
      <c r="C594" s="284" t="s">
        <v>1586</v>
      </c>
      <c r="D594" s="285" t="s">
        <v>1603</v>
      </c>
      <c r="E594" s="266" t="s">
        <v>2502</v>
      </c>
      <c r="F594" s="258" t="s">
        <v>1587</v>
      </c>
      <c r="G594" s="258">
        <v>0.373</v>
      </c>
      <c r="H594" s="258" t="s">
        <v>1233</v>
      </c>
    </row>
    <row r="595" spans="1:8" s="259" customFormat="1" ht="31.5">
      <c r="A595" s="251" t="s">
        <v>1479</v>
      </c>
      <c r="B595" s="273" t="s">
        <v>1598</v>
      </c>
      <c r="C595" s="274" t="s">
        <v>1599</v>
      </c>
      <c r="D595" s="265"/>
      <c r="E595" s="266" t="s">
        <v>2503</v>
      </c>
      <c r="F595" s="273" t="s">
        <v>1600</v>
      </c>
      <c r="G595" s="277">
        <v>2297.37</v>
      </c>
      <c r="H595" s="258" t="s">
        <v>1233</v>
      </c>
    </row>
    <row r="596" spans="1:8" s="259" customFormat="1" ht="47.25">
      <c r="A596" s="251" t="s">
        <v>1480</v>
      </c>
      <c r="B596" s="273" t="s">
        <v>1601</v>
      </c>
      <c r="C596" s="274" t="s">
        <v>1602</v>
      </c>
      <c r="D596" s="265"/>
      <c r="E596" s="266" t="s">
        <v>2504</v>
      </c>
      <c r="F596" s="273" t="s">
        <v>1600</v>
      </c>
      <c r="G596" s="277">
        <v>2861.07</v>
      </c>
      <c r="H596" s="258" t="s">
        <v>1233</v>
      </c>
    </row>
    <row r="597" spans="1:8" ht="110.25" hidden="1" customHeight="1">
      <c r="A597" s="144">
        <v>13</v>
      </c>
      <c r="B597" s="80"/>
      <c r="C597" s="45" t="s">
        <v>1558</v>
      </c>
      <c r="D597" s="80"/>
      <c r="E597" s="158"/>
      <c r="F597" s="21"/>
      <c r="G597" s="31"/>
      <c r="H597" s="10"/>
    </row>
    <row r="598" spans="1:8" ht="47.25" hidden="1">
      <c r="A598" s="15" t="s">
        <v>1626</v>
      </c>
      <c r="B598" s="14" t="s">
        <v>1548</v>
      </c>
      <c r="C598" s="41" t="s">
        <v>1549</v>
      </c>
      <c r="D598" s="124" t="s">
        <v>151</v>
      </c>
      <c r="E598" s="193" t="s">
        <v>2087</v>
      </c>
      <c r="F598" s="140" t="s">
        <v>150</v>
      </c>
      <c r="G598" s="14">
        <v>24</v>
      </c>
      <c r="H598" s="10" t="s">
        <v>1233</v>
      </c>
    </row>
    <row r="599" spans="1:8" ht="42" hidden="1" customHeight="1">
      <c r="A599" s="144">
        <v>14</v>
      </c>
      <c r="B599" s="80"/>
      <c r="C599" s="214" t="s">
        <v>1559</v>
      </c>
      <c r="D599" s="215"/>
      <c r="E599" s="193"/>
      <c r="F599" s="140"/>
      <c r="G599" s="31"/>
      <c r="H599" s="10"/>
    </row>
    <row r="600" spans="1:8" ht="45" hidden="1">
      <c r="A600" s="15" t="s">
        <v>2085</v>
      </c>
      <c r="B600" s="21" t="s">
        <v>1550</v>
      </c>
      <c r="C600" s="41" t="s">
        <v>1551</v>
      </c>
      <c r="D600" s="124" t="s">
        <v>151</v>
      </c>
      <c r="E600" s="193" t="s">
        <v>2023</v>
      </c>
      <c r="F600" s="140" t="s">
        <v>150</v>
      </c>
      <c r="G600" s="14">
        <v>29</v>
      </c>
      <c r="H600" s="10" t="s">
        <v>1233</v>
      </c>
    </row>
    <row r="601" spans="1:8" ht="31.5" hidden="1">
      <c r="A601" s="15" t="s">
        <v>2086</v>
      </c>
      <c r="B601" s="21" t="s">
        <v>1552</v>
      </c>
      <c r="C601" s="41" t="s">
        <v>1553</v>
      </c>
      <c r="D601" s="124" t="s">
        <v>151</v>
      </c>
      <c r="E601" s="193" t="s">
        <v>2020</v>
      </c>
      <c r="F601" s="140" t="s">
        <v>150</v>
      </c>
      <c r="G601" s="14">
        <v>37</v>
      </c>
      <c r="H601" s="10" t="s">
        <v>1233</v>
      </c>
    </row>
    <row r="602" spans="1:8" ht="47.25" hidden="1">
      <c r="A602" s="44">
        <v>15</v>
      </c>
      <c r="B602" s="46"/>
      <c r="C602" s="214" t="s">
        <v>1560</v>
      </c>
      <c r="D602" s="216"/>
      <c r="E602" s="208"/>
      <c r="F602" s="217"/>
      <c r="G602" s="31"/>
      <c r="H602" s="10"/>
    </row>
    <row r="603" spans="1:8" ht="47.25" hidden="1">
      <c r="A603" s="15" t="s">
        <v>2088</v>
      </c>
      <c r="B603" s="21" t="s">
        <v>1554</v>
      </c>
      <c r="C603" s="41" t="s">
        <v>1555</v>
      </c>
      <c r="D603" s="124" t="s">
        <v>151</v>
      </c>
      <c r="E603" s="193" t="s">
        <v>2022</v>
      </c>
      <c r="F603" s="140" t="s">
        <v>150</v>
      </c>
      <c r="G603" s="14">
        <v>14</v>
      </c>
      <c r="H603" s="10" t="s">
        <v>1233</v>
      </c>
    </row>
    <row r="604" spans="1:8" ht="63" hidden="1">
      <c r="A604" s="44">
        <v>16</v>
      </c>
      <c r="B604" s="46"/>
      <c r="C604" s="55" t="s">
        <v>1561</v>
      </c>
      <c r="D604" s="216"/>
      <c r="E604" s="208"/>
      <c r="F604" s="217"/>
      <c r="G604" s="31"/>
      <c r="H604" s="10"/>
    </row>
    <row r="605" spans="1:8" ht="47.25" hidden="1">
      <c r="A605" s="15" t="s">
        <v>2089</v>
      </c>
      <c r="B605" s="21" t="s">
        <v>1556</v>
      </c>
      <c r="C605" s="41" t="s">
        <v>1557</v>
      </c>
      <c r="D605" s="106" t="s">
        <v>151</v>
      </c>
      <c r="E605" s="193" t="s">
        <v>2021</v>
      </c>
      <c r="F605" s="140" t="s">
        <v>150</v>
      </c>
      <c r="G605" s="14">
        <v>68</v>
      </c>
      <c r="H605" s="10" t="s">
        <v>1233</v>
      </c>
    </row>
    <row r="606" spans="1:8" ht="63" hidden="1">
      <c r="A606" s="145" t="s">
        <v>969</v>
      </c>
      <c r="B606" s="53"/>
      <c r="C606" s="56" t="s">
        <v>1589</v>
      </c>
      <c r="D606" s="139"/>
      <c r="E606" s="146"/>
      <c r="F606" s="141"/>
      <c r="G606" s="81"/>
      <c r="H606" s="54"/>
    </row>
    <row r="607" spans="1:8" ht="31.5" hidden="1">
      <c r="A607" s="15" t="s">
        <v>2090</v>
      </c>
      <c r="B607" s="21" t="s">
        <v>1590</v>
      </c>
      <c r="C607" s="41" t="s">
        <v>1591</v>
      </c>
      <c r="D607" s="106" t="s">
        <v>151</v>
      </c>
      <c r="E607" s="193" t="s">
        <v>2024</v>
      </c>
      <c r="F607" s="140" t="s">
        <v>150</v>
      </c>
      <c r="G607" s="31" t="s">
        <v>1594</v>
      </c>
      <c r="H607" s="10" t="s">
        <v>1233</v>
      </c>
    </row>
    <row r="608" spans="1:8" ht="47.25" hidden="1">
      <c r="A608" s="15" t="s">
        <v>2091</v>
      </c>
      <c r="B608" s="21" t="s">
        <v>1592</v>
      </c>
      <c r="C608" s="41" t="s">
        <v>1593</v>
      </c>
      <c r="D608" s="106" t="s">
        <v>151</v>
      </c>
      <c r="E608" s="193" t="s">
        <v>2025</v>
      </c>
      <c r="F608" s="140" t="s">
        <v>150</v>
      </c>
      <c r="G608" s="31" t="s">
        <v>1111</v>
      </c>
      <c r="H608" s="10" t="s">
        <v>1233</v>
      </c>
    </row>
    <row r="609" spans="1:8" ht="31.5" hidden="1">
      <c r="A609" s="19" t="s">
        <v>970</v>
      </c>
      <c r="B609" s="21"/>
      <c r="C609" s="55" t="s">
        <v>1483</v>
      </c>
      <c r="D609" s="133"/>
      <c r="E609" s="155"/>
      <c r="F609" s="142"/>
      <c r="G609" s="21"/>
      <c r="H609" s="25"/>
    </row>
    <row r="610" spans="1:8" ht="31.5" hidden="1">
      <c r="A610" s="15" t="s">
        <v>2092</v>
      </c>
      <c r="B610" s="10"/>
      <c r="C610" s="34" t="s">
        <v>124</v>
      </c>
      <c r="D610" s="134"/>
      <c r="E610" s="159"/>
      <c r="F610" s="143"/>
      <c r="G610" s="5"/>
      <c r="H610" s="25"/>
    </row>
    <row r="611" spans="1:8" ht="31.5" hidden="1">
      <c r="A611" s="15" t="s">
        <v>2094</v>
      </c>
      <c r="B611" s="31" t="s">
        <v>125</v>
      </c>
      <c r="C611" s="16" t="s">
        <v>416</v>
      </c>
      <c r="D611" s="106" t="s">
        <v>151</v>
      </c>
      <c r="E611" s="193" t="s">
        <v>2026</v>
      </c>
      <c r="F611" s="143" t="s">
        <v>150</v>
      </c>
      <c r="G611" s="15">
        <v>55</v>
      </c>
      <c r="H611" s="25">
        <v>74.800000000000011</v>
      </c>
    </row>
    <row r="612" spans="1:8" ht="31.5" hidden="1">
      <c r="A612" s="15" t="s">
        <v>2095</v>
      </c>
      <c r="B612" s="31" t="s">
        <v>417</v>
      </c>
      <c r="C612" s="16" t="s">
        <v>418</v>
      </c>
      <c r="D612" s="106" t="s">
        <v>151</v>
      </c>
      <c r="E612" s="193" t="s">
        <v>2027</v>
      </c>
      <c r="F612" s="143" t="s">
        <v>150</v>
      </c>
      <c r="G612" s="15">
        <v>36</v>
      </c>
      <c r="H612" s="25">
        <v>50</v>
      </c>
    </row>
    <row r="613" spans="1:8" s="259" customFormat="1" ht="31.5">
      <c r="A613" s="251" t="s">
        <v>2096</v>
      </c>
      <c r="B613" s="258" t="s">
        <v>1147</v>
      </c>
      <c r="C613" s="275" t="s">
        <v>126</v>
      </c>
      <c r="D613" s="254" t="s">
        <v>151</v>
      </c>
      <c r="E613" s="255" t="s">
        <v>2505</v>
      </c>
      <c r="F613" s="286" t="s">
        <v>150</v>
      </c>
      <c r="G613" s="304">
        <v>24</v>
      </c>
      <c r="H613" s="287">
        <v>35</v>
      </c>
    </row>
    <row r="614" spans="1:8" s="259" customFormat="1" ht="15.75">
      <c r="A614" s="251" t="s">
        <v>2097</v>
      </c>
      <c r="B614" s="258" t="s">
        <v>1148</v>
      </c>
      <c r="C614" s="275" t="s">
        <v>127</v>
      </c>
      <c r="D614" s="261" t="s">
        <v>151</v>
      </c>
      <c r="E614" s="266" t="s">
        <v>2506</v>
      </c>
      <c r="F614" s="288" t="s">
        <v>150</v>
      </c>
      <c r="G614" s="304">
        <v>31.66</v>
      </c>
      <c r="H614" s="287">
        <v>45</v>
      </c>
    </row>
    <row r="615" spans="1:8" s="259" customFormat="1" ht="15.75">
      <c r="A615" s="251" t="s">
        <v>2098</v>
      </c>
      <c r="B615" s="258" t="s">
        <v>1149</v>
      </c>
      <c r="C615" s="275" t="s">
        <v>128</v>
      </c>
      <c r="D615" s="261" t="s">
        <v>151</v>
      </c>
      <c r="E615" s="266" t="s">
        <v>2507</v>
      </c>
      <c r="F615" s="288" t="s">
        <v>150</v>
      </c>
      <c r="G615" s="304">
        <v>33</v>
      </c>
      <c r="H615" s="287">
        <v>45</v>
      </c>
    </row>
    <row r="616" spans="1:8" s="259" customFormat="1" ht="15.75">
      <c r="A616" s="251" t="s">
        <v>2099</v>
      </c>
      <c r="B616" s="258" t="s">
        <v>1150</v>
      </c>
      <c r="C616" s="275" t="s">
        <v>129</v>
      </c>
      <c r="D616" s="261" t="s">
        <v>151</v>
      </c>
      <c r="E616" s="266" t="s">
        <v>2508</v>
      </c>
      <c r="F616" s="288" t="s">
        <v>150</v>
      </c>
      <c r="G616" s="304">
        <v>41.04</v>
      </c>
      <c r="H616" s="287">
        <v>55</v>
      </c>
    </row>
    <row r="617" spans="1:8" s="259" customFormat="1" ht="15.75">
      <c r="A617" s="251" t="s">
        <v>2100</v>
      </c>
      <c r="B617" s="258" t="s">
        <v>1151</v>
      </c>
      <c r="C617" s="275" t="s">
        <v>130</v>
      </c>
      <c r="D617" s="261" t="s">
        <v>151</v>
      </c>
      <c r="E617" s="266" t="s">
        <v>2509</v>
      </c>
      <c r="F617" s="288" t="s">
        <v>150</v>
      </c>
      <c r="G617" s="304">
        <v>41.04</v>
      </c>
      <c r="H617" s="287">
        <v>55</v>
      </c>
    </row>
    <row r="618" spans="1:8" s="259" customFormat="1" ht="15.75">
      <c r="A618" s="251" t="s">
        <v>2101</v>
      </c>
      <c r="B618" s="258" t="s">
        <v>1152</v>
      </c>
      <c r="C618" s="275" t="s">
        <v>131</v>
      </c>
      <c r="D618" s="261" t="s">
        <v>151</v>
      </c>
      <c r="E618" s="266" t="s">
        <v>2510</v>
      </c>
      <c r="F618" s="288" t="s">
        <v>150</v>
      </c>
      <c r="G618" s="304">
        <v>65</v>
      </c>
      <c r="H618" s="287">
        <v>90</v>
      </c>
    </row>
    <row r="619" spans="1:8" s="259" customFormat="1" ht="15.75">
      <c r="A619" s="251" t="s">
        <v>2102</v>
      </c>
      <c r="B619" s="289" t="s">
        <v>1153</v>
      </c>
      <c r="C619" s="290" t="s">
        <v>132</v>
      </c>
      <c r="D619" s="291" t="s">
        <v>151</v>
      </c>
      <c r="E619" s="266" t="s">
        <v>2511</v>
      </c>
      <c r="F619" s="292" t="s">
        <v>150</v>
      </c>
      <c r="G619" s="306">
        <v>39.64</v>
      </c>
      <c r="H619" s="294">
        <v>55</v>
      </c>
    </row>
    <row r="620" spans="1:8" ht="33" hidden="1" customHeight="1">
      <c r="A620" s="15" t="s">
        <v>2093</v>
      </c>
      <c r="B620" s="15"/>
      <c r="C620" s="57" t="s">
        <v>1482</v>
      </c>
      <c r="D620" s="7"/>
      <c r="E620" s="147"/>
      <c r="F620" s="31"/>
      <c r="G620" s="31"/>
      <c r="H620" s="10"/>
    </row>
    <row r="621" spans="1:8" ht="78.75" hidden="1">
      <c r="A621" s="15" t="s">
        <v>2103</v>
      </c>
      <c r="B621" s="14" t="s">
        <v>107</v>
      </c>
      <c r="C621" s="55" t="s">
        <v>1234</v>
      </c>
      <c r="D621" s="106" t="s">
        <v>1493</v>
      </c>
      <c r="E621" s="218" t="s">
        <v>1941</v>
      </c>
      <c r="F621" s="138" t="s">
        <v>150</v>
      </c>
      <c r="G621" s="21">
        <v>17</v>
      </c>
      <c r="H621" s="25">
        <v>20</v>
      </c>
    </row>
    <row r="622" spans="1:8" ht="31.5" hidden="1">
      <c r="A622" s="15" t="s">
        <v>2104</v>
      </c>
      <c r="B622" s="14" t="s">
        <v>108</v>
      </c>
      <c r="C622" s="46" t="s">
        <v>1235</v>
      </c>
      <c r="D622" s="106" t="s">
        <v>151</v>
      </c>
      <c r="E622" s="218" t="s">
        <v>1942</v>
      </c>
      <c r="F622" s="138" t="s">
        <v>150</v>
      </c>
      <c r="G622" s="21">
        <v>109</v>
      </c>
      <c r="H622" s="25">
        <v>140</v>
      </c>
    </row>
    <row r="623" spans="1:8" ht="31.5" hidden="1">
      <c r="A623" s="15" t="s">
        <v>2105</v>
      </c>
      <c r="B623" s="14" t="s">
        <v>109</v>
      </c>
      <c r="C623" s="46" t="s">
        <v>1236</v>
      </c>
      <c r="D623" s="106" t="s">
        <v>151</v>
      </c>
      <c r="E623" s="218" t="s">
        <v>1943</v>
      </c>
      <c r="F623" s="138" t="s">
        <v>150</v>
      </c>
      <c r="G623" s="21">
        <v>51</v>
      </c>
      <c r="H623" s="25">
        <v>65</v>
      </c>
    </row>
    <row r="624" spans="1:8" ht="47.25" hidden="1">
      <c r="A624" s="15" t="s">
        <v>2106</v>
      </c>
      <c r="B624" s="14" t="s">
        <v>110</v>
      </c>
      <c r="C624" s="46" t="s">
        <v>1237</v>
      </c>
      <c r="D624" s="106" t="s">
        <v>151</v>
      </c>
      <c r="E624" s="218" t="s">
        <v>1944</v>
      </c>
      <c r="F624" s="138" t="s">
        <v>150</v>
      </c>
      <c r="G624" s="21">
        <v>49</v>
      </c>
      <c r="H624" s="25">
        <v>60</v>
      </c>
    </row>
    <row r="625" spans="1:8" ht="63" hidden="1">
      <c r="A625" s="15" t="s">
        <v>2107</v>
      </c>
      <c r="B625" s="14" t="s">
        <v>111</v>
      </c>
      <c r="C625" s="46" t="s">
        <v>1238</v>
      </c>
      <c r="D625" s="106" t="s">
        <v>151</v>
      </c>
      <c r="E625" s="218" t="s">
        <v>2035</v>
      </c>
      <c r="F625" s="138" t="s">
        <v>150</v>
      </c>
      <c r="G625" s="21">
        <v>54</v>
      </c>
      <c r="H625" s="25">
        <v>70</v>
      </c>
    </row>
    <row r="626" spans="1:8" ht="15.75" hidden="1">
      <c r="A626" s="15" t="s">
        <v>2108</v>
      </c>
      <c r="B626" s="14" t="s">
        <v>112</v>
      </c>
      <c r="C626" s="46" t="s">
        <v>1239</v>
      </c>
      <c r="D626" s="106" t="s">
        <v>151</v>
      </c>
      <c r="E626" s="218" t="s">
        <v>2036</v>
      </c>
      <c r="F626" s="138" t="s">
        <v>150</v>
      </c>
      <c r="G626" s="21">
        <v>92</v>
      </c>
      <c r="H626" s="25">
        <v>120</v>
      </c>
    </row>
    <row r="627" spans="1:8" ht="15.75" hidden="1">
      <c r="A627" s="15" t="s">
        <v>2109</v>
      </c>
      <c r="B627" s="14" t="s">
        <v>113</v>
      </c>
      <c r="C627" s="46" t="s">
        <v>1240</v>
      </c>
      <c r="D627" s="106" t="s">
        <v>151</v>
      </c>
      <c r="E627" s="218" t="s">
        <v>2037</v>
      </c>
      <c r="F627" s="138" t="s">
        <v>150</v>
      </c>
      <c r="G627" s="21">
        <v>89</v>
      </c>
      <c r="H627" s="25">
        <v>120</v>
      </c>
    </row>
    <row r="628" spans="1:8" ht="15.75" hidden="1">
      <c r="A628" s="15" t="s">
        <v>2110</v>
      </c>
      <c r="B628" s="14" t="s">
        <v>114</v>
      </c>
      <c r="C628" s="46" t="s">
        <v>1241</v>
      </c>
      <c r="D628" s="106" t="s">
        <v>151</v>
      </c>
      <c r="E628" s="218" t="s">
        <v>2038</v>
      </c>
      <c r="F628" s="138" t="s">
        <v>150</v>
      </c>
      <c r="G628" s="21">
        <v>85</v>
      </c>
      <c r="H628" s="25">
        <v>110</v>
      </c>
    </row>
    <row r="629" spans="1:8" ht="31.5" hidden="1">
      <c r="A629" s="15" t="s">
        <v>2111</v>
      </c>
      <c r="B629" s="14" t="s">
        <v>115</v>
      </c>
      <c r="C629" s="46" t="s">
        <v>1242</v>
      </c>
      <c r="D629" s="106" t="s">
        <v>151</v>
      </c>
      <c r="E629" s="218" t="s">
        <v>2039</v>
      </c>
      <c r="F629" s="138" t="s">
        <v>150</v>
      </c>
      <c r="G629" s="21">
        <v>158</v>
      </c>
      <c r="H629" s="25">
        <v>215</v>
      </c>
    </row>
    <row r="630" spans="1:8" ht="31.5" hidden="1">
      <c r="A630" s="15" t="s">
        <v>2112</v>
      </c>
      <c r="B630" s="14" t="s">
        <v>116</v>
      </c>
      <c r="C630" s="46" t="s">
        <v>1243</v>
      </c>
      <c r="D630" s="106" t="s">
        <v>151</v>
      </c>
      <c r="E630" s="218" t="s">
        <v>2040</v>
      </c>
      <c r="F630" s="138" t="s">
        <v>150</v>
      </c>
      <c r="G630" s="21">
        <v>18</v>
      </c>
      <c r="H630" s="25">
        <v>26</v>
      </c>
    </row>
    <row r="631" spans="1:8" ht="31.5" hidden="1">
      <c r="A631" s="15" t="s">
        <v>2113</v>
      </c>
      <c r="B631" s="14" t="s">
        <v>117</v>
      </c>
      <c r="C631" s="46" t="s">
        <v>1244</v>
      </c>
      <c r="D631" s="106" t="s">
        <v>151</v>
      </c>
      <c r="E631" s="218" t="s">
        <v>2041</v>
      </c>
      <c r="F631" s="138" t="s">
        <v>150</v>
      </c>
      <c r="G631" s="21">
        <v>40</v>
      </c>
      <c r="H631" s="25">
        <v>50</v>
      </c>
    </row>
    <row r="632" spans="1:8" ht="47.25" hidden="1">
      <c r="A632" s="15" t="s">
        <v>2114</v>
      </c>
      <c r="B632" s="47" t="s">
        <v>118</v>
      </c>
      <c r="C632" s="46" t="s">
        <v>1306</v>
      </c>
      <c r="D632" s="106" t="s">
        <v>151</v>
      </c>
      <c r="E632" s="218" t="s">
        <v>2042</v>
      </c>
      <c r="F632" s="138" t="s">
        <v>150</v>
      </c>
      <c r="G632" s="82">
        <v>79</v>
      </c>
      <c r="H632" s="25">
        <v>100</v>
      </c>
    </row>
    <row r="633" spans="1:8" ht="47.25" hidden="1">
      <c r="A633" s="15" t="s">
        <v>2115</v>
      </c>
      <c r="B633" s="14" t="s">
        <v>119</v>
      </c>
      <c r="C633" s="46" t="s">
        <v>1245</v>
      </c>
      <c r="D633" s="106" t="s">
        <v>151</v>
      </c>
      <c r="E633" s="218" t="s">
        <v>2043</v>
      </c>
      <c r="F633" s="138" t="s">
        <v>150</v>
      </c>
      <c r="G633" s="21">
        <v>17</v>
      </c>
      <c r="H633" s="25">
        <v>26</v>
      </c>
    </row>
    <row r="634" spans="1:8" ht="31.5" hidden="1">
      <c r="A634" s="15" t="s">
        <v>2116</v>
      </c>
      <c r="B634" s="14" t="s">
        <v>120</v>
      </c>
      <c r="C634" s="46" t="s">
        <v>1246</v>
      </c>
      <c r="D634" s="106" t="s">
        <v>151</v>
      </c>
      <c r="E634" s="218" t="s">
        <v>2044</v>
      </c>
      <c r="F634" s="138" t="s">
        <v>150</v>
      </c>
      <c r="G634" s="21">
        <v>66</v>
      </c>
      <c r="H634" s="25">
        <v>75</v>
      </c>
    </row>
    <row r="635" spans="1:8" ht="31.5" hidden="1">
      <c r="A635" s="15" t="s">
        <v>2117</v>
      </c>
      <c r="B635" s="14" t="s">
        <v>121</v>
      </c>
      <c r="C635" s="46" t="s">
        <v>1247</v>
      </c>
      <c r="D635" s="106" t="s">
        <v>151</v>
      </c>
      <c r="E635" s="218" t="s">
        <v>2045</v>
      </c>
      <c r="F635" s="138" t="s">
        <v>150</v>
      </c>
      <c r="G635" s="21">
        <v>55</v>
      </c>
      <c r="H635" s="25">
        <v>82</v>
      </c>
    </row>
    <row r="636" spans="1:8" ht="31.5" hidden="1">
      <c r="A636" s="15" t="s">
        <v>2118</v>
      </c>
      <c r="B636" s="14" t="s">
        <v>122</v>
      </c>
      <c r="C636" s="46" t="s">
        <v>1248</v>
      </c>
      <c r="D636" s="106" t="s">
        <v>151</v>
      </c>
      <c r="E636" s="218" t="s">
        <v>2046</v>
      </c>
      <c r="F636" s="138" t="s">
        <v>150</v>
      </c>
      <c r="G636" s="21">
        <v>105</v>
      </c>
      <c r="H636" s="25">
        <v>145</v>
      </c>
    </row>
    <row r="637" spans="1:8" ht="31.5" hidden="1">
      <c r="A637" s="15" t="s">
        <v>2119</v>
      </c>
      <c r="B637" s="14" t="s">
        <v>123</v>
      </c>
      <c r="C637" s="46" t="s">
        <v>1249</v>
      </c>
      <c r="D637" s="106" t="s">
        <v>151</v>
      </c>
      <c r="E637" s="218" t="s">
        <v>1945</v>
      </c>
      <c r="F637" s="138" t="s">
        <v>150</v>
      </c>
      <c r="G637" s="21">
        <v>78</v>
      </c>
      <c r="H637" s="25">
        <v>100</v>
      </c>
    </row>
    <row r="638" spans="1:8" ht="50.25" hidden="1" customHeight="1">
      <c r="A638" s="19" t="s">
        <v>2120</v>
      </c>
      <c r="B638" s="21"/>
      <c r="C638" s="57" t="s">
        <v>1732</v>
      </c>
      <c r="D638" s="133"/>
      <c r="E638" s="155" t="s">
        <v>2190</v>
      </c>
      <c r="F638" s="142"/>
      <c r="G638" s="21"/>
      <c r="H638" s="25"/>
    </row>
    <row r="639" spans="1:8" ht="31.5" hidden="1">
      <c r="A639" s="15" t="s">
        <v>2121</v>
      </c>
      <c r="B639" s="14" t="s">
        <v>1250</v>
      </c>
      <c r="C639" s="46" t="s">
        <v>1251</v>
      </c>
      <c r="D639" s="7" t="s">
        <v>151</v>
      </c>
      <c r="E639" s="218" t="s">
        <v>1946</v>
      </c>
      <c r="F639" s="31" t="s">
        <v>150</v>
      </c>
      <c r="G639" s="21">
        <v>147</v>
      </c>
      <c r="H639" s="25">
        <v>200</v>
      </c>
    </row>
    <row r="640" spans="1:8" ht="31.5" hidden="1">
      <c r="A640" s="15" t="s">
        <v>2122</v>
      </c>
      <c r="B640" s="14" t="s">
        <v>1252</v>
      </c>
      <c r="C640" s="46" t="s">
        <v>1490</v>
      </c>
      <c r="D640" s="7" t="s">
        <v>151</v>
      </c>
      <c r="E640" s="218" t="s">
        <v>1947</v>
      </c>
      <c r="F640" s="31" t="s">
        <v>150</v>
      </c>
      <c r="G640" s="21">
        <v>183</v>
      </c>
      <c r="H640" s="25">
        <v>250</v>
      </c>
    </row>
    <row r="641" spans="1:8" ht="31.5" hidden="1">
      <c r="A641" s="15" t="s">
        <v>2123</v>
      </c>
      <c r="B641" s="14" t="s">
        <v>1253</v>
      </c>
      <c r="C641" s="46" t="s">
        <v>1491</v>
      </c>
      <c r="D641" s="7" t="s">
        <v>151</v>
      </c>
      <c r="E641" s="218" t="s">
        <v>1948</v>
      </c>
      <c r="F641" s="31" t="s">
        <v>150</v>
      </c>
      <c r="G641" s="21">
        <v>253</v>
      </c>
      <c r="H641" s="25">
        <v>340</v>
      </c>
    </row>
    <row r="642" spans="1:8" ht="15.75" hidden="1">
      <c r="A642" s="15" t="s">
        <v>2124</v>
      </c>
      <c r="B642" s="14" t="s">
        <v>1254</v>
      </c>
      <c r="C642" s="46" t="s">
        <v>1255</v>
      </c>
      <c r="D642" s="7" t="s">
        <v>151</v>
      </c>
      <c r="E642" s="218" t="s">
        <v>2216</v>
      </c>
      <c r="F642" s="31" t="s">
        <v>150</v>
      </c>
      <c r="G642" s="21">
        <v>253</v>
      </c>
      <c r="H642" s="25">
        <v>340</v>
      </c>
    </row>
    <row r="643" spans="1:8" ht="15.75" hidden="1">
      <c r="A643" s="15" t="s">
        <v>2125</v>
      </c>
      <c r="B643" s="14" t="s">
        <v>1256</v>
      </c>
      <c r="C643" s="46" t="s">
        <v>1257</v>
      </c>
      <c r="D643" s="7" t="s">
        <v>151</v>
      </c>
      <c r="E643" s="218" t="s">
        <v>2217</v>
      </c>
      <c r="F643" s="31" t="s">
        <v>150</v>
      </c>
      <c r="G643" s="21">
        <v>134</v>
      </c>
      <c r="H643" s="25">
        <v>180</v>
      </c>
    </row>
    <row r="644" spans="1:8" ht="31.5" hidden="1">
      <c r="A644" s="15" t="s">
        <v>2126</v>
      </c>
      <c r="B644" s="14" t="s">
        <v>1258</v>
      </c>
      <c r="C644" s="46" t="s">
        <v>1259</v>
      </c>
      <c r="D644" s="7" t="s">
        <v>151</v>
      </c>
      <c r="E644" s="218" t="s">
        <v>1949</v>
      </c>
      <c r="F644" s="31" t="s">
        <v>150</v>
      </c>
      <c r="G644" s="21">
        <v>97</v>
      </c>
      <c r="H644" s="25">
        <v>130</v>
      </c>
    </row>
    <row r="645" spans="1:8" ht="15.75" hidden="1">
      <c r="A645" s="15" t="s">
        <v>2127</v>
      </c>
      <c r="B645" s="14" t="s">
        <v>1260</v>
      </c>
      <c r="C645" s="46" t="s">
        <v>1489</v>
      </c>
      <c r="D645" s="7" t="s">
        <v>151</v>
      </c>
      <c r="E645" s="218" t="s">
        <v>2218</v>
      </c>
      <c r="F645" s="31" t="s">
        <v>150</v>
      </c>
      <c r="G645" s="21">
        <v>54</v>
      </c>
      <c r="H645" s="25">
        <v>70</v>
      </c>
    </row>
    <row r="646" spans="1:8" ht="15.75" hidden="1">
      <c r="A646" s="15" t="s">
        <v>2128</v>
      </c>
      <c r="B646" s="14" t="s">
        <v>1261</v>
      </c>
      <c r="C646" s="46" t="s">
        <v>1262</v>
      </c>
      <c r="D646" s="7" t="s">
        <v>151</v>
      </c>
      <c r="E646" s="218" t="s">
        <v>2219</v>
      </c>
      <c r="F646" s="31" t="s">
        <v>150</v>
      </c>
      <c r="G646" s="21">
        <v>127</v>
      </c>
      <c r="H646" s="25">
        <v>170</v>
      </c>
    </row>
    <row r="647" spans="1:8" ht="47.25" hidden="1">
      <c r="A647" s="15" t="s">
        <v>2129</v>
      </c>
      <c r="B647" s="14" t="s">
        <v>1263</v>
      </c>
      <c r="C647" s="46" t="s">
        <v>1264</v>
      </c>
      <c r="D647" s="7" t="s">
        <v>151</v>
      </c>
      <c r="E647" s="218" t="s">
        <v>2220</v>
      </c>
      <c r="F647" s="31" t="s">
        <v>150</v>
      </c>
      <c r="G647" s="21">
        <v>268</v>
      </c>
      <c r="H647" s="25">
        <v>365</v>
      </c>
    </row>
    <row r="648" spans="1:8" ht="31.5" hidden="1">
      <c r="A648" s="15" t="s">
        <v>2130</v>
      </c>
      <c r="B648" s="14" t="s">
        <v>1265</v>
      </c>
      <c r="C648" s="46" t="s">
        <v>1266</v>
      </c>
      <c r="D648" s="7" t="s">
        <v>151</v>
      </c>
      <c r="E648" s="218" t="s">
        <v>2221</v>
      </c>
      <c r="F648" s="31" t="s">
        <v>150</v>
      </c>
      <c r="G648" s="21">
        <v>92</v>
      </c>
      <c r="H648" s="25">
        <v>125</v>
      </c>
    </row>
    <row r="649" spans="1:8" ht="31.5" hidden="1">
      <c r="A649" s="15" t="s">
        <v>2131</v>
      </c>
      <c r="B649" s="14" t="s">
        <v>1267</v>
      </c>
      <c r="C649" s="46" t="s">
        <v>1268</v>
      </c>
      <c r="D649" s="7" t="s">
        <v>151</v>
      </c>
      <c r="E649" s="218" t="s">
        <v>2222</v>
      </c>
      <c r="F649" s="31" t="s">
        <v>150</v>
      </c>
      <c r="G649" s="21">
        <v>158</v>
      </c>
      <c r="H649" s="25">
        <v>215</v>
      </c>
    </row>
    <row r="650" spans="1:8" ht="31.5" hidden="1">
      <c r="A650" s="15" t="s">
        <v>2132</v>
      </c>
      <c r="B650" s="14" t="s">
        <v>1269</v>
      </c>
      <c r="C650" s="46" t="s">
        <v>1270</v>
      </c>
      <c r="D650" s="7" t="s">
        <v>151</v>
      </c>
      <c r="E650" s="218" t="s">
        <v>2223</v>
      </c>
      <c r="F650" s="31" t="s">
        <v>150</v>
      </c>
      <c r="G650" s="21">
        <v>220</v>
      </c>
      <c r="H650" s="25">
        <v>300</v>
      </c>
    </row>
    <row r="651" spans="1:8" ht="31.5" hidden="1">
      <c r="A651" s="15" t="s">
        <v>2133</v>
      </c>
      <c r="B651" s="14" t="s">
        <v>1271</v>
      </c>
      <c r="C651" s="46" t="s">
        <v>1487</v>
      </c>
      <c r="D651" s="7" t="s">
        <v>151</v>
      </c>
      <c r="E651" s="218" t="s">
        <v>2224</v>
      </c>
      <c r="F651" s="31" t="s">
        <v>150</v>
      </c>
      <c r="G651" s="21">
        <v>271</v>
      </c>
      <c r="H651" s="25">
        <v>360</v>
      </c>
    </row>
    <row r="652" spans="1:8" ht="31.5" hidden="1">
      <c r="A652" s="15" t="s">
        <v>2134</v>
      </c>
      <c r="B652" s="14" t="s">
        <v>1272</v>
      </c>
      <c r="C652" s="46" t="s">
        <v>1488</v>
      </c>
      <c r="D652" s="7" t="s">
        <v>151</v>
      </c>
      <c r="E652" s="218" t="s">
        <v>2225</v>
      </c>
      <c r="F652" s="31" t="s">
        <v>150</v>
      </c>
      <c r="G652" s="21">
        <v>271</v>
      </c>
      <c r="H652" s="25">
        <v>360</v>
      </c>
    </row>
    <row r="653" spans="1:8" ht="31.5" hidden="1">
      <c r="A653" s="15" t="s">
        <v>2135</v>
      </c>
      <c r="B653" s="14" t="s">
        <v>1273</v>
      </c>
      <c r="C653" s="46" t="s">
        <v>1274</v>
      </c>
      <c r="D653" s="7" t="s">
        <v>151</v>
      </c>
      <c r="E653" s="218" t="s">
        <v>2226</v>
      </c>
      <c r="F653" s="31" t="s">
        <v>150</v>
      </c>
      <c r="G653" s="21">
        <v>137</v>
      </c>
      <c r="H653" s="25">
        <v>190</v>
      </c>
    </row>
    <row r="654" spans="1:8" ht="31.5" hidden="1">
      <c r="A654" s="15" t="s">
        <v>2136</v>
      </c>
      <c r="B654" s="14" t="s">
        <v>1275</v>
      </c>
      <c r="C654" s="46" t="s">
        <v>1276</v>
      </c>
      <c r="D654" s="7" t="s">
        <v>151</v>
      </c>
      <c r="E654" s="218" t="s">
        <v>2227</v>
      </c>
      <c r="F654" s="31" t="s">
        <v>150</v>
      </c>
      <c r="G654" s="21">
        <v>111</v>
      </c>
      <c r="H654" s="25">
        <v>150</v>
      </c>
    </row>
    <row r="655" spans="1:8" ht="31.5" hidden="1">
      <c r="A655" s="15" t="s">
        <v>2137</v>
      </c>
      <c r="B655" s="14" t="s">
        <v>1277</v>
      </c>
      <c r="C655" s="46" t="s">
        <v>1278</v>
      </c>
      <c r="D655" s="7" t="s">
        <v>151</v>
      </c>
      <c r="E655" s="218" t="s">
        <v>2228</v>
      </c>
      <c r="F655" s="31" t="s">
        <v>150</v>
      </c>
      <c r="G655" s="21">
        <v>147</v>
      </c>
      <c r="H655" s="25">
        <v>200</v>
      </c>
    </row>
    <row r="656" spans="1:8" ht="31.5" hidden="1">
      <c r="A656" s="15" t="s">
        <v>2138</v>
      </c>
      <c r="B656" s="14" t="s">
        <v>1279</v>
      </c>
      <c r="C656" s="46" t="s">
        <v>1486</v>
      </c>
      <c r="D656" s="7" t="s">
        <v>151</v>
      </c>
      <c r="E656" s="218" t="s">
        <v>2229</v>
      </c>
      <c r="F656" s="31" t="s">
        <v>150</v>
      </c>
      <c r="G656" s="21">
        <v>105</v>
      </c>
      <c r="H656" s="25">
        <v>140</v>
      </c>
    </row>
    <row r="657" spans="1:8" ht="31.5" hidden="1">
      <c r="A657" s="15" t="s">
        <v>2139</v>
      </c>
      <c r="B657" s="14" t="s">
        <v>1280</v>
      </c>
      <c r="C657" s="46" t="s">
        <v>1281</v>
      </c>
      <c r="D657" s="7" t="s">
        <v>151</v>
      </c>
      <c r="E657" s="218" t="s">
        <v>2230</v>
      </c>
      <c r="F657" s="31" t="s">
        <v>150</v>
      </c>
      <c r="G657" s="21">
        <v>258</v>
      </c>
      <c r="H657" s="25">
        <v>350</v>
      </c>
    </row>
    <row r="658" spans="1:8" ht="31.5" hidden="1">
      <c r="A658" s="15" t="s">
        <v>2140</v>
      </c>
      <c r="B658" s="14" t="s">
        <v>1282</v>
      </c>
      <c r="C658" s="46" t="s">
        <v>1283</v>
      </c>
      <c r="D658" s="7" t="s">
        <v>151</v>
      </c>
      <c r="E658" s="218" t="s">
        <v>2231</v>
      </c>
      <c r="F658" s="31" t="s">
        <v>150</v>
      </c>
      <c r="G658" s="21">
        <v>140</v>
      </c>
      <c r="H658" s="25">
        <v>190</v>
      </c>
    </row>
    <row r="659" spans="1:8" ht="31.5" hidden="1">
      <c r="A659" s="15" t="s">
        <v>2141</v>
      </c>
      <c r="B659" s="14" t="s">
        <v>321</v>
      </c>
      <c r="C659" s="46" t="s">
        <v>1485</v>
      </c>
      <c r="D659" s="7" t="s">
        <v>151</v>
      </c>
      <c r="E659" s="218" t="s">
        <v>2232</v>
      </c>
      <c r="F659" s="31" t="s">
        <v>150</v>
      </c>
      <c r="G659" s="21">
        <v>105</v>
      </c>
      <c r="H659" s="25">
        <v>145</v>
      </c>
    </row>
    <row r="660" spans="1:8" ht="47.25" hidden="1">
      <c r="A660" s="15" t="s">
        <v>2142</v>
      </c>
      <c r="B660" s="14" t="s">
        <v>322</v>
      </c>
      <c r="C660" s="46" t="s">
        <v>1284</v>
      </c>
      <c r="D660" s="7" t="s">
        <v>1521</v>
      </c>
      <c r="E660" s="218" t="s">
        <v>2233</v>
      </c>
      <c r="F660" s="31" t="s">
        <v>150</v>
      </c>
      <c r="G660" s="21">
        <v>331</v>
      </c>
      <c r="H660" s="25">
        <v>450</v>
      </c>
    </row>
    <row r="661" spans="1:8" ht="94.5" hidden="1">
      <c r="A661" s="19" t="s">
        <v>2143</v>
      </c>
      <c r="B661" s="31"/>
      <c r="C661" s="22" t="s">
        <v>940</v>
      </c>
      <c r="D661" s="18" t="s">
        <v>1521</v>
      </c>
      <c r="E661" s="155" t="s">
        <v>2234</v>
      </c>
      <c r="F661" s="18"/>
      <c r="G661" s="18"/>
      <c r="H661" s="10"/>
    </row>
    <row r="662" spans="1:8" ht="31.5" hidden="1">
      <c r="A662" s="15" t="s">
        <v>2144</v>
      </c>
      <c r="B662" s="17" t="s">
        <v>985</v>
      </c>
      <c r="C662" s="26" t="s">
        <v>888</v>
      </c>
      <c r="D662" s="164" t="s">
        <v>151</v>
      </c>
      <c r="E662" s="193" t="s">
        <v>1923</v>
      </c>
      <c r="F662" s="165" t="s">
        <v>150</v>
      </c>
      <c r="G662" s="35">
        <v>157</v>
      </c>
      <c r="H662" s="13">
        <v>210</v>
      </c>
    </row>
    <row r="663" spans="1:8" ht="15.75" hidden="1">
      <c r="A663" s="15" t="s">
        <v>2145</v>
      </c>
      <c r="B663" s="15" t="s">
        <v>984</v>
      </c>
      <c r="C663" s="16" t="s">
        <v>889</v>
      </c>
      <c r="D663" s="106" t="s">
        <v>151</v>
      </c>
      <c r="E663" s="193" t="s">
        <v>1924</v>
      </c>
      <c r="F663" s="138" t="s">
        <v>150</v>
      </c>
      <c r="G663" s="31">
        <v>139</v>
      </c>
      <c r="H663" s="10">
        <v>190</v>
      </c>
    </row>
    <row r="664" spans="1:8" ht="47.25" hidden="1">
      <c r="A664" s="15" t="s">
        <v>2146</v>
      </c>
      <c r="B664" s="15" t="s">
        <v>890</v>
      </c>
      <c r="C664" s="16" t="s">
        <v>891</v>
      </c>
      <c r="D664" s="106" t="s">
        <v>151</v>
      </c>
      <c r="E664" s="193" t="s">
        <v>1925</v>
      </c>
      <c r="F664" s="138" t="s">
        <v>148</v>
      </c>
      <c r="G664" s="31">
        <v>68</v>
      </c>
      <c r="H664" s="10">
        <v>95</v>
      </c>
    </row>
    <row r="665" spans="1:8" ht="47.25" hidden="1">
      <c r="A665" s="15" t="s">
        <v>2147</v>
      </c>
      <c r="B665" s="15" t="s">
        <v>892</v>
      </c>
      <c r="C665" s="16" t="s">
        <v>893</v>
      </c>
      <c r="D665" s="106" t="s">
        <v>151</v>
      </c>
      <c r="E665" s="193" t="s">
        <v>1926</v>
      </c>
      <c r="F665" s="138" t="s">
        <v>148</v>
      </c>
      <c r="G665" s="31">
        <v>77</v>
      </c>
      <c r="H665" s="10">
        <v>105</v>
      </c>
    </row>
    <row r="666" spans="1:8" ht="47.25" hidden="1">
      <c r="A666" s="15" t="s">
        <v>2148</v>
      </c>
      <c r="B666" s="15" t="s">
        <v>894</v>
      </c>
      <c r="C666" s="16" t="s">
        <v>895</v>
      </c>
      <c r="D666" s="106" t="s">
        <v>151</v>
      </c>
      <c r="E666" s="193" t="s">
        <v>1927</v>
      </c>
      <c r="F666" s="138" t="s">
        <v>148</v>
      </c>
      <c r="G666" s="31">
        <v>80</v>
      </c>
      <c r="H666" s="10">
        <v>110</v>
      </c>
    </row>
    <row r="667" spans="1:8" ht="47.25" hidden="1">
      <c r="A667" s="15" t="s">
        <v>2149</v>
      </c>
      <c r="B667" s="15" t="s">
        <v>896</v>
      </c>
      <c r="C667" s="16" t="s">
        <v>897</v>
      </c>
      <c r="D667" s="106" t="s">
        <v>151</v>
      </c>
      <c r="E667" s="193" t="s">
        <v>1928</v>
      </c>
      <c r="F667" s="138" t="s">
        <v>148</v>
      </c>
      <c r="G667" s="31">
        <v>77</v>
      </c>
      <c r="H667" s="10">
        <v>105</v>
      </c>
    </row>
    <row r="668" spans="1:8" ht="31.5" hidden="1">
      <c r="A668" s="15" t="s">
        <v>2150</v>
      </c>
      <c r="B668" s="15" t="s">
        <v>898</v>
      </c>
      <c r="C668" s="16" t="s">
        <v>899</v>
      </c>
      <c r="D668" s="106" t="s">
        <v>151</v>
      </c>
      <c r="E668" s="193" t="s">
        <v>1929</v>
      </c>
      <c r="F668" s="138" t="s">
        <v>148</v>
      </c>
      <c r="G668" s="31">
        <v>77</v>
      </c>
      <c r="H668" s="10">
        <v>105</v>
      </c>
    </row>
    <row r="669" spans="1:8" ht="47.25" hidden="1">
      <c r="A669" s="15" t="s">
        <v>2151</v>
      </c>
      <c r="B669" s="15" t="s">
        <v>900</v>
      </c>
      <c r="C669" s="16" t="s">
        <v>901</v>
      </c>
      <c r="D669" s="106" t="s">
        <v>151</v>
      </c>
      <c r="E669" s="193" t="s">
        <v>1930</v>
      </c>
      <c r="F669" s="138" t="s">
        <v>148</v>
      </c>
      <c r="G669" s="31">
        <v>77</v>
      </c>
      <c r="H669" s="10">
        <v>105</v>
      </c>
    </row>
    <row r="670" spans="1:8" ht="47.25" hidden="1">
      <c r="A670" s="15" t="s">
        <v>2152</v>
      </c>
      <c r="B670" s="15" t="s">
        <v>902</v>
      </c>
      <c r="C670" s="16" t="s">
        <v>903</v>
      </c>
      <c r="D670" s="106" t="s">
        <v>151</v>
      </c>
      <c r="E670" s="193" t="s">
        <v>1931</v>
      </c>
      <c r="F670" s="138" t="s">
        <v>148</v>
      </c>
      <c r="G670" s="31">
        <v>68</v>
      </c>
      <c r="H670" s="10">
        <v>95</v>
      </c>
    </row>
    <row r="671" spans="1:8" ht="47.25" hidden="1">
      <c r="A671" s="15" t="s">
        <v>2153</v>
      </c>
      <c r="B671" s="15" t="s">
        <v>904</v>
      </c>
      <c r="C671" s="16" t="s">
        <v>905</v>
      </c>
      <c r="D671" s="106" t="s">
        <v>151</v>
      </c>
      <c r="E671" s="193" t="s">
        <v>1932</v>
      </c>
      <c r="F671" s="138" t="s">
        <v>148</v>
      </c>
      <c r="G671" s="31">
        <v>68</v>
      </c>
      <c r="H671" s="10">
        <v>95</v>
      </c>
    </row>
    <row r="672" spans="1:8" ht="47.25" hidden="1">
      <c r="A672" s="15" t="s">
        <v>2154</v>
      </c>
      <c r="B672" s="15" t="s">
        <v>906</v>
      </c>
      <c r="C672" s="16" t="s">
        <v>907</v>
      </c>
      <c r="D672" s="106" t="s">
        <v>151</v>
      </c>
      <c r="E672" s="193" t="s">
        <v>1933</v>
      </c>
      <c r="F672" s="138" t="s">
        <v>148</v>
      </c>
      <c r="G672" s="31">
        <v>77</v>
      </c>
      <c r="H672" s="10">
        <v>105</v>
      </c>
    </row>
    <row r="673" spans="1:8" ht="47.25" hidden="1">
      <c r="A673" s="15" t="s">
        <v>2155</v>
      </c>
      <c r="B673" s="15" t="s">
        <v>908</v>
      </c>
      <c r="C673" s="16" t="s">
        <v>909</v>
      </c>
      <c r="D673" s="106" t="s">
        <v>151</v>
      </c>
      <c r="E673" s="193" t="s">
        <v>1934</v>
      </c>
      <c r="F673" s="138" t="s">
        <v>148</v>
      </c>
      <c r="G673" s="31">
        <v>74</v>
      </c>
      <c r="H673" s="10">
        <v>100</v>
      </c>
    </row>
    <row r="674" spans="1:8" ht="47.25" hidden="1">
      <c r="A674" s="15" t="s">
        <v>2156</v>
      </c>
      <c r="B674" s="15" t="s">
        <v>910</v>
      </c>
      <c r="C674" s="16" t="s">
        <v>911</v>
      </c>
      <c r="D674" s="106" t="s">
        <v>151</v>
      </c>
      <c r="E674" s="193" t="s">
        <v>1935</v>
      </c>
      <c r="F674" s="138" t="s">
        <v>148</v>
      </c>
      <c r="G674" s="31">
        <v>71</v>
      </c>
      <c r="H674" s="10">
        <v>100</v>
      </c>
    </row>
    <row r="675" spans="1:8" ht="31.5" hidden="1">
      <c r="A675" s="15" t="s">
        <v>2157</v>
      </c>
      <c r="B675" s="29" t="s">
        <v>1009</v>
      </c>
      <c r="C675" s="42" t="s">
        <v>912</v>
      </c>
      <c r="D675" s="124" t="s">
        <v>151</v>
      </c>
      <c r="E675" s="193" t="s">
        <v>1936</v>
      </c>
      <c r="F675" s="138" t="s">
        <v>148</v>
      </c>
      <c r="G675" s="83">
        <v>108</v>
      </c>
      <c r="H675" s="36">
        <v>150</v>
      </c>
    </row>
    <row r="676" spans="1:8" ht="48" hidden="1" customHeight="1">
      <c r="A676" s="19" t="s">
        <v>971</v>
      </c>
      <c r="B676" s="63" t="s">
        <v>2235</v>
      </c>
      <c r="C676" s="58" t="s">
        <v>1733</v>
      </c>
      <c r="D676" s="7" t="s">
        <v>1521</v>
      </c>
      <c r="E676" s="295" t="s">
        <v>2190</v>
      </c>
      <c r="F676" s="16"/>
      <c r="G676" s="10"/>
      <c r="H676" s="25"/>
    </row>
    <row r="677" spans="1:8" ht="31.5" hidden="1">
      <c r="A677" s="15" t="s">
        <v>2158</v>
      </c>
      <c r="B677" s="7" t="s">
        <v>151</v>
      </c>
      <c r="C677" s="3" t="s">
        <v>1606</v>
      </c>
      <c r="D677" s="7" t="s">
        <v>151</v>
      </c>
      <c r="E677" s="193" t="s">
        <v>2191</v>
      </c>
      <c r="F677" s="15" t="s">
        <v>149</v>
      </c>
      <c r="G677" s="5">
        <v>18</v>
      </c>
      <c r="H677" s="10" t="s">
        <v>1233</v>
      </c>
    </row>
    <row r="678" spans="1:8" ht="31.5" hidden="1">
      <c r="A678" s="15" t="s">
        <v>2159</v>
      </c>
      <c r="B678" s="7" t="s">
        <v>151</v>
      </c>
      <c r="C678" s="3" t="s">
        <v>1607</v>
      </c>
      <c r="D678" s="7" t="s">
        <v>151</v>
      </c>
      <c r="E678" s="193" t="s">
        <v>2192</v>
      </c>
      <c r="F678" s="15" t="s">
        <v>149</v>
      </c>
      <c r="G678" s="5">
        <v>16</v>
      </c>
      <c r="H678" s="10" t="s">
        <v>1233</v>
      </c>
    </row>
    <row r="679" spans="1:8" ht="31.5" hidden="1">
      <c r="A679" s="15" t="s">
        <v>2160</v>
      </c>
      <c r="B679" s="7" t="s">
        <v>151</v>
      </c>
      <c r="C679" s="3" t="s">
        <v>1608</v>
      </c>
      <c r="D679" s="7" t="s">
        <v>151</v>
      </c>
      <c r="E679" s="193" t="s">
        <v>2193</v>
      </c>
      <c r="F679" s="15" t="s">
        <v>149</v>
      </c>
      <c r="G679" s="5">
        <v>13</v>
      </c>
      <c r="H679" s="10" t="s">
        <v>1233</v>
      </c>
    </row>
    <row r="680" spans="1:8" ht="31.5" hidden="1">
      <c r="A680" s="15" t="s">
        <v>2161</v>
      </c>
      <c r="B680" s="7" t="s">
        <v>151</v>
      </c>
      <c r="C680" s="3" t="s">
        <v>1609</v>
      </c>
      <c r="D680" s="7" t="s">
        <v>151</v>
      </c>
      <c r="E680" s="193" t="s">
        <v>2194</v>
      </c>
      <c r="F680" s="15" t="s">
        <v>149</v>
      </c>
      <c r="G680" s="5">
        <v>17</v>
      </c>
      <c r="H680" s="10" t="s">
        <v>1233</v>
      </c>
    </row>
    <row r="681" spans="1:8" ht="31.5" hidden="1">
      <c r="A681" s="15" t="s">
        <v>2162</v>
      </c>
      <c r="B681" s="7" t="s">
        <v>151</v>
      </c>
      <c r="C681" s="3" t="s">
        <v>1610</v>
      </c>
      <c r="D681" s="7" t="s">
        <v>151</v>
      </c>
      <c r="E681" s="193" t="s">
        <v>2195</v>
      </c>
      <c r="F681" s="15" t="s">
        <v>149</v>
      </c>
      <c r="G681" s="5">
        <v>13</v>
      </c>
      <c r="H681" s="10" t="s">
        <v>1233</v>
      </c>
    </row>
    <row r="682" spans="1:8" ht="31.5" hidden="1">
      <c r="A682" s="15" t="s">
        <v>2163</v>
      </c>
      <c r="B682" s="7" t="s">
        <v>151</v>
      </c>
      <c r="C682" s="3" t="s">
        <v>1611</v>
      </c>
      <c r="D682" s="7" t="s">
        <v>151</v>
      </c>
      <c r="E682" s="193" t="s">
        <v>2196</v>
      </c>
      <c r="F682" s="15" t="s">
        <v>149</v>
      </c>
      <c r="G682" s="5">
        <v>15</v>
      </c>
      <c r="H682" s="10" t="s">
        <v>1233</v>
      </c>
    </row>
    <row r="683" spans="1:8" ht="31.5" hidden="1">
      <c r="A683" s="15" t="s">
        <v>2164</v>
      </c>
      <c r="B683" s="7" t="s">
        <v>151</v>
      </c>
      <c r="C683" s="3" t="s">
        <v>1612</v>
      </c>
      <c r="D683" s="7" t="s">
        <v>151</v>
      </c>
      <c r="E683" s="193" t="s">
        <v>2197</v>
      </c>
      <c r="F683" s="15" t="s">
        <v>149</v>
      </c>
      <c r="G683" s="5"/>
      <c r="H683" s="10" t="s">
        <v>1233</v>
      </c>
    </row>
    <row r="684" spans="1:8" ht="31.5" hidden="1">
      <c r="A684" s="15" t="s">
        <v>2165</v>
      </c>
      <c r="B684" s="7" t="s">
        <v>151</v>
      </c>
      <c r="C684" s="3" t="s">
        <v>1613</v>
      </c>
      <c r="D684" s="7" t="s">
        <v>151</v>
      </c>
      <c r="E684" s="193" t="s">
        <v>2198</v>
      </c>
      <c r="F684" s="15" t="s">
        <v>149</v>
      </c>
      <c r="G684" s="5">
        <v>17</v>
      </c>
      <c r="H684" s="10" t="s">
        <v>1233</v>
      </c>
    </row>
    <row r="685" spans="1:8" ht="31.5" hidden="1">
      <c r="A685" s="15" t="s">
        <v>2166</v>
      </c>
      <c r="B685" s="7" t="s">
        <v>151</v>
      </c>
      <c r="C685" s="3" t="s">
        <v>1614</v>
      </c>
      <c r="D685" s="7" t="s">
        <v>151</v>
      </c>
      <c r="E685" s="193" t="s">
        <v>2199</v>
      </c>
      <c r="F685" s="15" t="s">
        <v>149</v>
      </c>
      <c r="G685" s="5">
        <v>14</v>
      </c>
      <c r="H685" s="10" t="s">
        <v>1233</v>
      </c>
    </row>
    <row r="686" spans="1:8" ht="31.5" hidden="1">
      <c r="A686" s="15" t="s">
        <v>2167</v>
      </c>
      <c r="B686" s="7" t="s">
        <v>151</v>
      </c>
      <c r="C686" s="3" t="s">
        <v>1615</v>
      </c>
      <c r="D686" s="7" t="s">
        <v>151</v>
      </c>
      <c r="E686" s="193" t="s">
        <v>2200</v>
      </c>
      <c r="F686" s="15" t="s">
        <v>149</v>
      </c>
      <c r="G686" s="5">
        <v>20</v>
      </c>
      <c r="H686" s="10" t="s">
        <v>1233</v>
      </c>
    </row>
    <row r="687" spans="1:8" ht="31.5" hidden="1">
      <c r="A687" s="15" t="s">
        <v>2168</v>
      </c>
      <c r="B687" s="7" t="s">
        <v>151</v>
      </c>
      <c r="C687" s="3" t="s">
        <v>1616</v>
      </c>
      <c r="D687" s="7" t="s">
        <v>151</v>
      </c>
      <c r="E687" s="193" t="s">
        <v>2201</v>
      </c>
      <c r="F687" s="15" t="s">
        <v>149</v>
      </c>
      <c r="G687" s="5">
        <v>21</v>
      </c>
      <c r="H687" s="10" t="s">
        <v>1233</v>
      </c>
    </row>
    <row r="688" spans="1:8" ht="31.5" hidden="1">
      <c r="A688" s="15" t="s">
        <v>2169</v>
      </c>
      <c r="B688" s="7" t="s">
        <v>151</v>
      </c>
      <c r="C688" s="3" t="s">
        <v>1617</v>
      </c>
      <c r="D688" s="7" t="s">
        <v>151</v>
      </c>
      <c r="E688" s="193" t="s">
        <v>2202</v>
      </c>
      <c r="F688" s="15" t="s">
        <v>149</v>
      </c>
      <c r="G688" s="5">
        <v>14</v>
      </c>
      <c r="H688" s="10" t="s">
        <v>1233</v>
      </c>
    </row>
    <row r="689" spans="1:8" ht="31.5" hidden="1">
      <c r="A689" s="15" t="s">
        <v>2170</v>
      </c>
      <c r="B689" s="7" t="s">
        <v>151</v>
      </c>
      <c r="C689" s="3" t="s">
        <v>1618</v>
      </c>
      <c r="D689" s="7" t="s">
        <v>151</v>
      </c>
      <c r="E689" s="193" t="s">
        <v>2203</v>
      </c>
      <c r="F689" s="15" t="s">
        <v>149</v>
      </c>
      <c r="G689" s="5">
        <v>13</v>
      </c>
      <c r="H689" s="10" t="s">
        <v>1233</v>
      </c>
    </row>
    <row r="690" spans="1:8" ht="47.25" hidden="1">
      <c r="A690" s="15" t="s">
        <v>2171</v>
      </c>
      <c r="B690" s="7" t="s">
        <v>151</v>
      </c>
      <c r="C690" s="3" t="s">
        <v>1619</v>
      </c>
      <c r="D690" s="7" t="s">
        <v>151</v>
      </c>
      <c r="E690" s="193" t="s">
        <v>2204</v>
      </c>
      <c r="F690" s="15" t="s">
        <v>149</v>
      </c>
      <c r="G690" s="5">
        <v>15</v>
      </c>
      <c r="H690" s="10" t="s">
        <v>1233</v>
      </c>
    </row>
    <row r="691" spans="1:8" ht="31.5" hidden="1">
      <c r="A691" s="15" t="s">
        <v>2172</v>
      </c>
      <c r="B691" s="7" t="s">
        <v>151</v>
      </c>
      <c r="C691" s="3" t="s">
        <v>1620</v>
      </c>
      <c r="D691" s="7" t="s">
        <v>151</v>
      </c>
      <c r="E691" s="193" t="s">
        <v>2205</v>
      </c>
      <c r="F691" s="15" t="s">
        <v>149</v>
      </c>
      <c r="G691" s="5">
        <v>29</v>
      </c>
      <c r="H691" s="10" t="s">
        <v>1233</v>
      </c>
    </row>
    <row r="692" spans="1:8" ht="31.5" hidden="1">
      <c r="A692" s="15" t="s">
        <v>2173</v>
      </c>
      <c r="B692" s="7" t="s">
        <v>151</v>
      </c>
      <c r="C692" s="3" t="s">
        <v>1621</v>
      </c>
      <c r="D692" s="7" t="s">
        <v>151</v>
      </c>
      <c r="E692" s="193" t="s">
        <v>2206</v>
      </c>
      <c r="F692" s="15" t="s">
        <v>149</v>
      </c>
      <c r="G692" s="5">
        <v>27</v>
      </c>
      <c r="H692" s="10" t="s">
        <v>1233</v>
      </c>
    </row>
    <row r="693" spans="1:8" ht="31.5" hidden="1">
      <c r="A693" s="15" t="s">
        <v>2174</v>
      </c>
      <c r="B693" s="7" t="s">
        <v>151</v>
      </c>
      <c r="C693" s="3" t="s">
        <v>1622</v>
      </c>
      <c r="D693" s="7" t="s">
        <v>151</v>
      </c>
      <c r="E693" s="193" t="s">
        <v>2207</v>
      </c>
      <c r="F693" s="15" t="s">
        <v>149</v>
      </c>
      <c r="G693" s="5">
        <v>29</v>
      </c>
      <c r="H693" s="10" t="s">
        <v>1233</v>
      </c>
    </row>
    <row r="694" spans="1:8" ht="31.5" hidden="1">
      <c r="A694" s="15" t="s">
        <v>2175</v>
      </c>
      <c r="B694" s="7" t="s">
        <v>151</v>
      </c>
      <c r="C694" s="3" t="s">
        <v>1623</v>
      </c>
      <c r="D694" s="7" t="s">
        <v>151</v>
      </c>
      <c r="E694" s="193" t="s">
        <v>2208</v>
      </c>
      <c r="F694" s="15" t="s">
        <v>149</v>
      </c>
      <c r="G694" s="5">
        <v>12</v>
      </c>
      <c r="H694" s="10" t="s">
        <v>1233</v>
      </c>
    </row>
    <row r="695" spans="1:8" ht="47.25" hidden="1">
      <c r="A695" s="15" t="s">
        <v>2176</v>
      </c>
      <c r="B695" s="7" t="s">
        <v>151</v>
      </c>
      <c r="C695" s="128" t="s">
        <v>1624</v>
      </c>
      <c r="D695" s="7" t="s">
        <v>151</v>
      </c>
      <c r="E695" s="193" t="s">
        <v>2209</v>
      </c>
      <c r="F695" s="15" t="s">
        <v>149</v>
      </c>
      <c r="G695" s="5">
        <v>62</v>
      </c>
      <c r="H695" s="10" t="s">
        <v>1233</v>
      </c>
    </row>
    <row r="696" spans="1:8" ht="47.25" hidden="1">
      <c r="A696" s="15" t="s">
        <v>2177</v>
      </c>
      <c r="B696" s="7" t="s">
        <v>151</v>
      </c>
      <c r="C696" s="128" t="s">
        <v>1625</v>
      </c>
      <c r="D696" s="7" t="s">
        <v>151</v>
      </c>
      <c r="E696" s="193" t="s">
        <v>2210</v>
      </c>
      <c r="F696" s="15" t="s">
        <v>149</v>
      </c>
      <c r="G696" s="5">
        <f>38</f>
        <v>38</v>
      </c>
      <c r="H696" s="10" t="s">
        <v>1233</v>
      </c>
    </row>
    <row r="697" spans="1:8" ht="47.25" hidden="1">
      <c r="A697" s="15" t="s">
        <v>2178</v>
      </c>
      <c r="B697" s="7" t="s">
        <v>151</v>
      </c>
      <c r="C697" s="128" t="s">
        <v>1627</v>
      </c>
      <c r="D697" s="7" t="s">
        <v>151</v>
      </c>
      <c r="E697" s="193" t="s">
        <v>2211</v>
      </c>
      <c r="F697" s="15" t="s">
        <v>149</v>
      </c>
      <c r="G697" s="5">
        <f>12+62</f>
        <v>74</v>
      </c>
      <c r="H697" s="10" t="s">
        <v>1233</v>
      </c>
    </row>
    <row r="698" spans="1:8" ht="47.25" hidden="1">
      <c r="A698" s="15" t="s">
        <v>2179</v>
      </c>
      <c r="B698" s="7" t="s">
        <v>151</v>
      </c>
      <c r="C698" s="128" t="s">
        <v>1628</v>
      </c>
      <c r="D698" s="7" t="s">
        <v>151</v>
      </c>
      <c r="E698" s="193" t="s">
        <v>2212</v>
      </c>
      <c r="F698" s="15" t="s">
        <v>149</v>
      </c>
      <c r="G698" s="5">
        <f>12+38</f>
        <v>50</v>
      </c>
      <c r="H698" s="10" t="s">
        <v>1233</v>
      </c>
    </row>
    <row r="699" spans="1:8" ht="65.25" hidden="1" customHeight="1">
      <c r="A699" s="15" t="s">
        <v>2180</v>
      </c>
      <c r="B699" s="200" t="s">
        <v>2406</v>
      </c>
      <c r="C699" s="41" t="s">
        <v>2409</v>
      </c>
      <c r="D699" s="198" t="s">
        <v>151</v>
      </c>
      <c r="E699" s="203" t="s">
        <v>2410</v>
      </c>
      <c r="F699" s="199" t="s">
        <v>2407</v>
      </c>
      <c r="G699" s="201">
        <v>24</v>
      </c>
      <c r="H699" s="200" t="s">
        <v>1233</v>
      </c>
    </row>
    <row r="700" spans="1:8" ht="94.5" hidden="1" customHeight="1">
      <c r="A700" s="15" t="s">
        <v>2181</v>
      </c>
      <c r="B700" s="200" t="s">
        <v>2413</v>
      </c>
      <c r="C700" s="41" t="s">
        <v>2411</v>
      </c>
      <c r="D700" s="198" t="s">
        <v>151</v>
      </c>
      <c r="E700" s="203" t="s">
        <v>2412</v>
      </c>
      <c r="F700" s="199" t="s">
        <v>2407</v>
      </c>
      <c r="G700" s="201">
        <v>40</v>
      </c>
      <c r="H700" s="200" t="s">
        <v>1233</v>
      </c>
    </row>
    <row r="701" spans="1:8" ht="63" hidden="1">
      <c r="A701" s="15" t="s">
        <v>2182</v>
      </c>
      <c r="B701" s="7" t="s">
        <v>151</v>
      </c>
      <c r="C701" s="129" t="s">
        <v>1629</v>
      </c>
      <c r="D701" s="7" t="s">
        <v>151</v>
      </c>
      <c r="E701" s="146" t="s">
        <v>2214</v>
      </c>
      <c r="F701" s="15" t="s">
        <v>149</v>
      </c>
      <c r="G701" s="131" t="s">
        <v>1630</v>
      </c>
      <c r="H701" s="10" t="s">
        <v>1233</v>
      </c>
    </row>
    <row r="702" spans="1:8" ht="63.75" hidden="1" customHeight="1">
      <c r="A702" s="15" t="s">
        <v>2183</v>
      </c>
      <c r="B702" s="7" t="s">
        <v>151</v>
      </c>
      <c r="C702" s="130" t="s">
        <v>1631</v>
      </c>
      <c r="D702" s="7" t="s">
        <v>151</v>
      </c>
      <c r="E702" s="146" t="s">
        <v>2214</v>
      </c>
      <c r="F702" s="15" t="s">
        <v>149</v>
      </c>
      <c r="G702" s="131" t="s">
        <v>1632</v>
      </c>
      <c r="H702" s="10" t="s">
        <v>1233</v>
      </c>
    </row>
    <row r="703" spans="1:8" ht="173.25" hidden="1" customHeight="1">
      <c r="A703" s="15" t="s">
        <v>2184</v>
      </c>
      <c r="B703" s="202" t="s">
        <v>151</v>
      </c>
      <c r="C703" s="130" t="s">
        <v>1639</v>
      </c>
      <c r="D703" s="202" t="s">
        <v>151</v>
      </c>
      <c r="E703" s="219" t="s">
        <v>2215</v>
      </c>
      <c r="F703" s="17" t="s">
        <v>149</v>
      </c>
      <c r="G703" s="131">
        <v>225</v>
      </c>
      <c r="H703" s="13" t="s">
        <v>1233</v>
      </c>
    </row>
    <row r="704" spans="1:8" ht="174.75" hidden="1" customHeight="1">
      <c r="A704" s="15" t="s">
        <v>2185</v>
      </c>
      <c r="B704" s="7" t="s">
        <v>151</v>
      </c>
      <c r="C704" s="130" t="s">
        <v>1635</v>
      </c>
      <c r="D704" s="7" t="s">
        <v>151</v>
      </c>
      <c r="E704" s="7" t="s">
        <v>151</v>
      </c>
      <c r="F704" s="15" t="s">
        <v>149</v>
      </c>
      <c r="G704" s="131">
        <v>358</v>
      </c>
      <c r="H704" s="10" t="s">
        <v>1233</v>
      </c>
    </row>
    <row r="705" spans="1:8" ht="168.75" hidden="1" customHeight="1">
      <c r="A705" s="15" t="s">
        <v>2186</v>
      </c>
      <c r="B705" s="7" t="s">
        <v>151</v>
      </c>
      <c r="C705" s="130" t="s">
        <v>1640</v>
      </c>
      <c r="D705" s="7" t="s">
        <v>151</v>
      </c>
      <c r="E705" s="7" t="s">
        <v>151</v>
      </c>
      <c r="F705" s="15" t="s">
        <v>149</v>
      </c>
      <c r="G705" s="131">
        <f>220+240</f>
        <v>460</v>
      </c>
      <c r="H705" s="10" t="s">
        <v>1233</v>
      </c>
    </row>
    <row r="706" spans="1:8" ht="209.25" hidden="1" customHeight="1">
      <c r="A706" s="15" t="s">
        <v>2187</v>
      </c>
      <c r="B706" s="7" t="s">
        <v>151</v>
      </c>
      <c r="C706" s="130" t="s">
        <v>1638</v>
      </c>
      <c r="D706" s="7" t="s">
        <v>151</v>
      </c>
      <c r="E706" s="7" t="s">
        <v>151</v>
      </c>
      <c r="F706" s="15" t="s">
        <v>149</v>
      </c>
      <c r="G706" s="131">
        <f>353+240</f>
        <v>593</v>
      </c>
      <c r="H706" s="10" t="s">
        <v>1233</v>
      </c>
    </row>
    <row r="707" spans="1:8" ht="127.5" hidden="1" customHeight="1">
      <c r="A707" s="15" t="s">
        <v>2188</v>
      </c>
      <c r="B707" s="7" t="s">
        <v>151</v>
      </c>
      <c r="C707" s="130" t="s">
        <v>1637</v>
      </c>
      <c r="D707" s="7" t="s">
        <v>151</v>
      </c>
      <c r="E707" s="7" t="s">
        <v>151</v>
      </c>
      <c r="F707" s="15" t="s">
        <v>149</v>
      </c>
      <c r="G707" s="131">
        <v>108</v>
      </c>
      <c r="H707" s="10" t="s">
        <v>1233</v>
      </c>
    </row>
    <row r="708" spans="1:8" ht="127.5" hidden="1" customHeight="1">
      <c r="A708" s="15" t="s">
        <v>2189</v>
      </c>
      <c r="B708" s="7" t="s">
        <v>151</v>
      </c>
      <c r="C708" s="130" t="s">
        <v>1636</v>
      </c>
      <c r="D708" s="7" t="s">
        <v>151</v>
      </c>
      <c r="E708" s="7" t="s">
        <v>151</v>
      </c>
      <c r="F708" s="15" t="s">
        <v>149</v>
      </c>
      <c r="G708" s="131">
        <v>211</v>
      </c>
      <c r="H708" s="10" t="s">
        <v>1233</v>
      </c>
    </row>
    <row r="709" spans="1:8" ht="63" hidden="1">
      <c r="A709" s="15" t="s">
        <v>2405</v>
      </c>
      <c r="B709" s="7" t="s">
        <v>151</v>
      </c>
      <c r="C709" s="130" t="s">
        <v>1634</v>
      </c>
      <c r="D709" s="7" t="s">
        <v>151</v>
      </c>
      <c r="E709" s="7" t="s">
        <v>151</v>
      </c>
      <c r="F709" s="15" t="s">
        <v>149</v>
      </c>
      <c r="G709" s="131">
        <v>269</v>
      </c>
      <c r="H709" s="10" t="s">
        <v>1233</v>
      </c>
    </row>
    <row r="710" spans="1:8" ht="63" hidden="1">
      <c r="A710" s="15" t="s">
        <v>2408</v>
      </c>
      <c r="B710" s="7" t="s">
        <v>151</v>
      </c>
      <c r="C710" s="130" t="s">
        <v>1633</v>
      </c>
      <c r="D710" s="7" t="s">
        <v>151</v>
      </c>
      <c r="E710" s="7" t="s">
        <v>151</v>
      </c>
      <c r="F710" s="15" t="s">
        <v>149</v>
      </c>
      <c r="G710" s="131">
        <v>301</v>
      </c>
      <c r="H710" s="10" t="s">
        <v>1233</v>
      </c>
    </row>
    <row r="711" spans="1:8" ht="34.5" hidden="1" customHeight="1">
      <c r="A711" s="65"/>
      <c r="B711" s="85" t="s">
        <v>1595</v>
      </c>
      <c r="C711" s="85"/>
      <c r="D711" s="66"/>
      <c r="E711" s="160"/>
      <c r="F711" s="66"/>
      <c r="G711" s="66"/>
      <c r="H711" s="67"/>
    </row>
    <row r="712" spans="1:8" ht="15.75" hidden="1" customHeight="1">
      <c r="A712" s="68"/>
      <c r="B712" s="340" t="s">
        <v>1596</v>
      </c>
      <c r="C712" s="340"/>
      <c r="D712" s="69"/>
      <c r="E712" s="161"/>
      <c r="F712" s="69"/>
      <c r="G712" s="69"/>
      <c r="H712" s="70"/>
    </row>
    <row r="713" spans="1:8" ht="15.75">
      <c r="A713" s="71"/>
      <c r="B713" s="72"/>
      <c r="C713" s="72"/>
      <c r="D713" s="72"/>
      <c r="E713" s="162"/>
      <c r="F713" s="72"/>
      <c r="G713" s="72"/>
      <c r="H713" s="73"/>
    </row>
    <row r="714" spans="1:8" ht="15.75" hidden="1" outlineLevel="1">
      <c r="A714" s="4"/>
      <c r="B714" s="64"/>
      <c r="C714" s="64" t="s">
        <v>1484</v>
      </c>
      <c r="D714" s="10"/>
      <c r="E714" s="159"/>
      <c r="F714" s="3"/>
      <c r="G714" s="3"/>
      <c r="H714" s="25"/>
    </row>
    <row r="715" spans="1:8" ht="78.75" hidden="1" outlineLevel="1">
      <c r="A715" s="4" t="s">
        <v>963</v>
      </c>
      <c r="B715" s="14" t="s">
        <v>1156</v>
      </c>
      <c r="C715" s="2" t="s">
        <v>1157</v>
      </c>
      <c r="D715" s="7" t="s">
        <v>1522</v>
      </c>
      <c r="E715" s="146" t="s">
        <v>2213</v>
      </c>
      <c r="F715" s="7" t="s">
        <v>388</v>
      </c>
      <c r="G715" s="14">
        <v>1946</v>
      </c>
      <c r="H715" s="25">
        <v>2650</v>
      </c>
    </row>
    <row r="716" spans="1:8" ht="31.5" hidden="1" outlineLevel="1">
      <c r="A716" s="4" t="s">
        <v>162</v>
      </c>
      <c r="B716" s="7" t="s">
        <v>265</v>
      </c>
      <c r="C716" s="6" t="s">
        <v>1158</v>
      </c>
      <c r="D716" s="7" t="s">
        <v>151</v>
      </c>
      <c r="E716" s="7" t="s">
        <v>151</v>
      </c>
      <c r="F716" s="7" t="s">
        <v>151</v>
      </c>
      <c r="G716" s="8">
        <v>83</v>
      </c>
      <c r="H716" s="25">
        <v>115</v>
      </c>
    </row>
    <row r="717" spans="1:8" ht="31.5" hidden="1" outlineLevel="1">
      <c r="A717" s="4" t="s">
        <v>37</v>
      </c>
      <c r="B717" s="7" t="s">
        <v>266</v>
      </c>
      <c r="C717" s="6" t="s">
        <v>1159</v>
      </c>
      <c r="D717" s="7" t="s">
        <v>151</v>
      </c>
      <c r="E717" s="7" t="s">
        <v>151</v>
      </c>
      <c r="F717" s="7" t="s">
        <v>151</v>
      </c>
      <c r="G717" s="8">
        <v>191</v>
      </c>
      <c r="H717" s="25">
        <v>260</v>
      </c>
    </row>
    <row r="718" spans="1:8" ht="31.5" hidden="1" outlineLevel="1">
      <c r="A718" s="4" t="s">
        <v>68</v>
      </c>
      <c r="B718" s="7" t="s">
        <v>267</v>
      </c>
      <c r="C718" s="6" t="s">
        <v>1160</v>
      </c>
      <c r="D718" s="7" t="s">
        <v>151</v>
      </c>
      <c r="E718" s="7" t="s">
        <v>151</v>
      </c>
      <c r="F718" s="7" t="s">
        <v>151</v>
      </c>
      <c r="G718" s="8">
        <v>1334</v>
      </c>
      <c r="H718" s="25">
        <v>1810</v>
      </c>
    </row>
    <row r="719" spans="1:8" ht="31.5" hidden="1" outlineLevel="1">
      <c r="A719" s="4" t="s">
        <v>75</v>
      </c>
      <c r="B719" s="7" t="s">
        <v>268</v>
      </c>
      <c r="C719" s="6" t="s">
        <v>1161</v>
      </c>
      <c r="D719" s="7" t="s">
        <v>151</v>
      </c>
      <c r="E719" s="7" t="s">
        <v>151</v>
      </c>
      <c r="F719" s="7" t="s">
        <v>151</v>
      </c>
      <c r="G719" s="8">
        <v>1816</v>
      </c>
      <c r="H719" s="25">
        <v>2465</v>
      </c>
    </row>
    <row r="720" spans="1:8" ht="31.5" hidden="1" outlineLevel="1">
      <c r="A720" s="4" t="s">
        <v>80</v>
      </c>
      <c r="B720" s="7" t="s">
        <v>269</v>
      </c>
      <c r="C720" s="6" t="s">
        <v>1162</v>
      </c>
      <c r="D720" s="7" t="s">
        <v>151</v>
      </c>
      <c r="E720" s="7" t="s">
        <v>151</v>
      </c>
      <c r="F720" s="7" t="s">
        <v>151</v>
      </c>
      <c r="G720" s="8">
        <v>1965</v>
      </c>
      <c r="H720" s="25">
        <v>2670</v>
      </c>
    </row>
    <row r="721" spans="1:8" ht="31.5" hidden="1" outlineLevel="1">
      <c r="A721" s="4" t="s">
        <v>91</v>
      </c>
      <c r="B721" s="7" t="s">
        <v>270</v>
      </c>
      <c r="C721" s="6" t="s">
        <v>1163</v>
      </c>
      <c r="D721" s="7" t="s">
        <v>151</v>
      </c>
      <c r="E721" s="7" t="s">
        <v>151</v>
      </c>
      <c r="F721" s="7" t="s">
        <v>151</v>
      </c>
      <c r="G721" s="8">
        <v>5692</v>
      </c>
      <c r="H721" s="25">
        <v>7740</v>
      </c>
    </row>
    <row r="722" spans="1:8" ht="31.5" hidden="1" outlineLevel="1">
      <c r="A722" s="4" t="s">
        <v>99</v>
      </c>
      <c r="B722" s="7" t="s">
        <v>271</v>
      </c>
      <c r="C722" s="6" t="s">
        <v>1164</v>
      </c>
      <c r="D722" s="7" t="s">
        <v>151</v>
      </c>
      <c r="E722" s="7" t="s">
        <v>151</v>
      </c>
      <c r="F722" s="7" t="s">
        <v>151</v>
      </c>
      <c r="G722" s="8">
        <v>4842</v>
      </c>
      <c r="H722" s="25">
        <v>6585</v>
      </c>
    </row>
    <row r="723" spans="1:8" ht="31.5" hidden="1" outlineLevel="1">
      <c r="A723" s="4" t="s">
        <v>100</v>
      </c>
      <c r="B723" s="7" t="s">
        <v>272</v>
      </c>
      <c r="C723" s="6" t="s">
        <v>1165</v>
      </c>
      <c r="D723" s="7" t="s">
        <v>151</v>
      </c>
      <c r="E723" s="7" t="s">
        <v>151</v>
      </c>
      <c r="F723" s="7" t="s">
        <v>151</v>
      </c>
      <c r="G723" s="8">
        <v>4354</v>
      </c>
      <c r="H723" s="25">
        <v>5915</v>
      </c>
    </row>
    <row r="724" spans="1:8" ht="31.5" hidden="1" outlineLevel="1">
      <c r="A724" s="4" t="s">
        <v>237</v>
      </c>
      <c r="B724" s="7" t="s">
        <v>273</v>
      </c>
      <c r="C724" s="6" t="s">
        <v>1166</v>
      </c>
      <c r="D724" s="7" t="s">
        <v>151</v>
      </c>
      <c r="E724" s="7" t="s">
        <v>151</v>
      </c>
      <c r="F724" s="7" t="s">
        <v>151</v>
      </c>
      <c r="G724" s="8">
        <v>4154</v>
      </c>
      <c r="H724" s="25">
        <v>5645</v>
      </c>
    </row>
    <row r="725" spans="1:8" ht="31.5" hidden="1" outlineLevel="1">
      <c r="A725" s="4" t="s">
        <v>263</v>
      </c>
      <c r="B725" s="7" t="s">
        <v>274</v>
      </c>
      <c r="C725" s="6" t="s">
        <v>1167</v>
      </c>
      <c r="D725" s="7" t="s">
        <v>151</v>
      </c>
      <c r="E725" s="7" t="s">
        <v>151</v>
      </c>
      <c r="F725" s="7" t="s">
        <v>151</v>
      </c>
      <c r="G725" s="8">
        <v>3696</v>
      </c>
      <c r="H725" s="25">
        <v>5025</v>
      </c>
    </row>
    <row r="726" spans="1:8" ht="47.25" hidden="1" outlineLevel="1">
      <c r="A726" s="4" t="s">
        <v>964</v>
      </c>
      <c r="B726" s="10" t="s">
        <v>1221</v>
      </c>
      <c r="C726" s="2" t="s">
        <v>1168</v>
      </c>
      <c r="D726" s="7" t="s">
        <v>151</v>
      </c>
      <c r="E726" s="7" t="s">
        <v>151</v>
      </c>
      <c r="F726" s="7" t="s">
        <v>151</v>
      </c>
      <c r="G726" s="8">
        <v>6432</v>
      </c>
      <c r="H726" s="25">
        <v>8745</v>
      </c>
    </row>
    <row r="727" spans="1:8" ht="31.5" hidden="1" outlineLevel="1">
      <c r="A727" s="4" t="s">
        <v>965</v>
      </c>
      <c r="B727" s="7" t="s">
        <v>275</v>
      </c>
      <c r="C727" s="6" t="s">
        <v>1169</v>
      </c>
      <c r="D727" s="7" t="s">
        <v>151</v>
      </c>
      <c r="E727" s="7" t="s">
        <v>151</v>
      </c>
      <c r="F727" s="7" t="s">
        <v>151</v>
      </c>
      <c r="G727" s="8">
        <v>3478</v>
      </c>
      <c r="H727" s="25">
        <v>4730</v>
      </c>
    </row>
    <row r="728" spans="1:8" ht="31.5" hidden="1" outlineLevel="1">
      <c r="A728" s="4" t="s">
        <v>966</v>
      </c>
      <c r="B728" s="7" t="s">
        <v>276</v>
      </c>
      <c r="C728" s="6" t="s">
        <v>1170</v>
      </c>
      <c r="D728" s="7" t="s">
        <v>151</v>
      </c>
      <c r="E728" s="7" t="s">
        <v>151</v>
      </c>
      <c r="F728" s="7" t="s">
        <v>151</v>
      </c>
      <c r="G728" s="8">
        <v>3753</v>
      </c>
      <c r="H728" s="25">
        <v>5100</v>
      </c>
    </row>
    <row r="729" spans="1:8" ht="31.5" hidden="1" outlineLevel="1">
      <c r="A729" s="4" t="s">
        <v>967</v>
      </c>
      <c r="B729" s="7" t="s">
        <v>277</v>
      </c>
      <c r="C729" s="6" t="s">
        <v>1171</v>
      </c>
      <c r="D729" s="7" t="s">
        <v>151</v>
      </c>
      <c r="E729" s="7" t="s">
        <v>151</v>
      </c>
      <c r="F729" s="7" t="s">
        <v>151</v>
      </c>
      <c r="G729" s="8">
        <v>3364</v>
      </c>
      <c r="H729" s="25">
        <v>4575</v>
      </c>
    </row>
    <row r="730" spans="1:8" ht="31.5" hidden="1" outlineLevel="1">
      <c r="A730" s="4" t="s">
        <v>968</v>
      </c>
      <c r="B730" s="7" t="s">
        <v>278</v>
      </c>
      <c r="C730" s="6" t="s">
        <v>1172</v>
      </c>
      <c r="D730" s="7" t="s">
        <v>151</v>
      </c>
      <c r="E730" s="7" t="s">
        <v>151</v>
      </c>
      <c r="F730" s="7" t="s">
        <v>151</v>
      </c>
      <c r="G730" s="8">
        <v>3046</v>
      </c>
      <c r="H730" s="25">
        <v>4140</v>
      </c>
    </row>
    <row r="731" spans="1:8" ht="31.5" hidden="1" outlineLevel="1">
      <c r="A731" s="4" t="s">
        <v>969</v>
      </c>
      <c r="B731" s="7" t="s">
        <v>279</v>
      </c>
      <c r="C731" s="6" t="s">
        <v>1173</v>
      </c>
      <c r="D731" s="7" t="s">
        <v>151</v>
      </c>
      <c r="E731" s="7" t="s">
        <v>151</v>
      </c>
      <c r="F731" s="7" t="s">
        <v>151</v>
      </c>
      <c r="G731" s="8">
        <v>3070</v>
      </c>
      <c r="H731" s="25">
        <v>4175</v>
      </c>
    </row>
    <row r="732" spans="1:8" ht="47.25" hidden="1" outlineLevel="1">
      <c r="A732" s="4" t="s">
        <v>970</v>
      </c>
      <c r="B732" s="7" t="s">
        <v>280</v>
      </c>
      <c r="C732" s="6" t="s">
        <v>1174</v>
      </c>
      <c r="D732" s="7" t="s">
        <v>151</v>
      </c>
      <c r="E732" s="7" t="s">
        <v>151</v>
      </c>
      <c r="F732" s="7" t="s">
        <v>151</v>
      </c>
      <c r="G732" s="8">
        <v>3046</v>
      </c>
      <c r="H732" s="25">
        <v>4140</v>
      </c>
    </row>
    <row r="733" spans="1:8" ht="47.25" hidden="1" outlineLevel="1">
      <c r="A733" s="4" t="s">
        <v>971</v>
      </c>
      <c r="B733" s="7" t="s">
        <v>281</v>
      </c>
      <c r="C733" s="6" t="s">
        <v>1175</v>
      </c>
      <c r="D733" s="7" t="s">
        <v>151</v>
      </c>
      <c r="E733" s="7" t="s">
        <v>151</v>
      </c>
      <c r="F733" s="7" t="s">
        <v>151</v>
      </c>
      <c r="G733" s="8">
        <v>2892</v>
      </c>
      <c r="H733" s="25">
        <v>3930</v>
      </c>
    </row>
    <row r="734" spans="1:8" ht="47.25" hidden="1" outlineLevel="1">
      <c r="A734" s="4" t="s">
        <v>972</v>
      </c>
      <c r="B734" s="7" t="s">
        <v>282</v>
      </c>
      <c r="C734" s="6" t="s">
        <v>1176</v>
      </c>
      <c r="D734" s="7" t="s">
        <v>151</v>
      </c>
      <c r="E734" s="7" t="s">
        <v>151</v>
      </c>
      <c r="F734" s="7" t="s">
        <v>151</v>
      </c>
      <c r="G734" s="8">
        <v>2122</v>
      </c>
      <c r="H734" s="25">
        <v>2885</v>
      </c>
    </row>
    <row r="735" spans="1:8" ht="47.25" hidden="1" outlineLevel="1">
      <c r="A735" s="4" t="s">
        <v>973</v>
      </c>
      <c r="B735" s="10" t="s">
        <v>283</v>
      </c>
      <c r="C735" s="2" t="s">
        <v>1219</v>
      </c>
      <c r="D735" s="7" t="s">
        <v>151</v>
      </c>
      <c r="E735" s="7" t="s">
        <v>151</v>
      </c>
      <c r="F735" s="7" t="s">
        <v>151</v>
      </c>
      <c r="G735" s="8">
        <v>600</v>
      </c>
      <c r="H735" s="25">
        <v>800</v>
      </c>
    </row>
    <row r="736" spans="1:8" ht="63" hidden="1" outlineLevel="1">
      <c r="A736" s="4" t="s">
        <v>974</v>
      </c>
      <c r="B736" s="10" t="s">
        <v>284</v>
      </c>
      <c r="C736" s="2" t="s">
        <v>1177</v>
      </c>
      <c r="D736" s="7" t="s">
        <v>151</v>
      </c>
      <c r="E736" s="7" t="s">
        <v>151</v>
      </c>
      <c r="F736" s="7" t="s">
        <v>151</v>
      </c>
      <c r="G736" s="8">
        <v>4078</v>
      </c>
      <c r="H736" s="25">
        <v>5545</v>
      </c>
    </row>
    <row r="737" spans="1:8" ht="63" hidden="1" outlineLevel="1">
      <c r="A737" s="4" t="s">
        <v>975</v>
      </c>
      <c r="B737" s="10" t="s">
        <v>285</v>
      </c>
      <c r="C737" s="2" t="s">
        <v>1178</v>
      </c>
      <c r="D737" s="7" t="s">
        <v>151</v>
      </c>
      <c r="E737" s="7" t="s">
        <v>151</v>
      </c>
      <c r="F737" s="7" t="s">
        <v>151</v>
      </c>
      <c r="G737" s="8">
        <v>3259</v>
      </c>
      <c r="H737" s="25">
        <v>4430</v>
      </c>
    </row>
    <row r="738" spans="1:8" ht="31.5" hidden="1" outlineLevel="1">
      <c r="A738" s="4" t="s">
        <v>976</v>
      </c>
      <c r="B738" s="10" t="s">
        <v>1222</v>
      </c>
      <c r="C738" s="2" t="s">
        <v>1179</v>
      </c>
      <c r="D738" s="7" t="s">
        <v>151</v>
      </c>
      <c r="E738" s="7" t="s">
        <v>151</v>
      </c>
      <c r="F738" s="7" t="s">
        <v>151</v>
      </c>
      <c r="G738" s="8">
        <v>5506</v>
      </c>
      <c r="H738" s="8">
        <v>7485</v>
      </c>
    </row>
    <row r="739" spans="1:8" ht="47.25" hidden="1" outlineLevel="1">
      <c r="A739" s="4" t="s">
        <v>977</v>
      </c>
      <c r="B739" s="10" t="s">
        <v>286</v>
      </c>
      <c r="C739" s="2" t="s">
        <v>1223</v>
      </c>
      <c r="D739" s="7" t="s">
        <v>151</v>
      </c>
      <c r="E739" s="7" t="s">
        <v>151</v>
      </c>
      <c r="F739" s="7" t="s">
        <v>151</v>
      </c>
      <c r="G739" s="8">
        <v>3261</v>
      </c>
      <c r="H739" s="25">
        <v>4430</v>
      </c>
    </row>
    <row r="740" spans="1:8" ht="47.25" hidden="1" outlineLevel="1">
      <c r="A740" s="4" t="s">
        <v>978</v>
      </c>
      <c r="B740" s="7" t="s">
        <v>287</v>
      </c>
      <c r="C740" s="2" t="s">
        <v>1224</v>
      </c>
      <c r="D740" s="7" t="s">
        <v>151</v>
      </c>
      <c r="E740" s="7" t="s">
        <v>151</v>
      </c>
      <c r="F740" s="7" t="s">
        <v>151</v>
      </c>
      <c r="G740" s="8">
        <v>3611</v>
      </c>
      <c r="H740" s="25">
        <v>4910</v>
      </c>
    </row>
    <row r="741" spans="1:8" ht="47.25" hidden="1" outlineLevel="1">
      <c r="A741" s="4" t="s">
        <v>979</v>
      </c>
      <c r="B741" s="10" t="s">
        <v>288</v>
      </c>
      <c r="C741" s="2" t="s">
        <v>289</v>
      </c>
      <c r="D741" s="7" t="s">
        <v>151</v>
      </c>
      <c r="E741" s="7" t="s">
        <v>151</v>
      </c>
      <c r="F741" s="7" t="s">
        <v>151</v>
      </c>
      <c r="G741" s="8">
        <v>415</v>
      </c>
      <c r="H741" s="25">
        <v>600</v>
      </c>
    </row>
    <row r="742" spans="1:8" ht="63" hidden="1" outlineLevel="1">
      <c r="A742" s="4" t="s">
        <v>980</v>
      </c>
      <c r="B742" s="14" t="s">
        <v>1220</v>
      </c>
      <c r="C742" s="41" t="s">
        <v>415</v>
      </c>
      <c r="D742" s="7" t="s">
        <v>151</v>
      </c>
      <c r="E742" s="7" t="s">
        <v>151</v>
      </c>
      <c r="F742" s="7" t="s">
        <v>151</v>
      </c>
      <c r="G742" s="14">
        <v>800</v>
      </c>
      <c r="H742" s="25">
        <v>1100</v>
      </c>
    </row>
    <row r="743" spans="1:8" ht="78.75" hidden="1" outlineLevel="1">
      <c r="A743" s="4" t="s">
        <v>1023</v>
      </c>
      <c r="B743" s="14" t="s">
        <v>413</v>
      </c>
      <c r="C743" s="41" t="s">
        <v>414</v>
      </c>
      <c r="D743" s="7" t="s">
        <v>151</v>
      </c>
      <c r="E743" s="7" t="s">
        <v>151</v>
      </c>
      <c r="F743" s="7" t="s">
        <v>151</v>
      </c>
      <c r="G743" s="14">
        <v>675</v>
      </c>
      <c r="H743" s="25">
        <v>920</v>
      </c>
    </row>
    <row r="744" spans="1:8" ht="63" hidden="1" outlineLevel="1">
      <c r="A744" s="4" t="s">
        <v>1024</v>
      </c>
      <c r="B744" s="10" t="s">
        <v>290</v>
      </c>
      <c r="C744" s="6" t="s">
        <v>291</v>
      </c>
      <c r="D744" s="7" t="s">
        <v>151</v>
      </c>
      <c r="E744" s="7" t="s">
        <v>151</v>
      </c>
      <c r="F744" s="7" t="s">
        <v>151</v>
      </c>
      <c r="G744" s="8">
        <v>135</v>
      </c>
      <c r="H744" s="25">
        <v>184</v>
      </c>
    </row>
    <row r="745" spans="1:8" ht="47.25" hidden="1" outlineLevel="1">
      <c r="A745" s="4" t="s">
        <v>1025</v>
      </c>
      <c r="B745" s="7" t="s">
        <v>292</v>
      </c>
      <c r="C745" s="2" t="s">
        <v>293</v>
      </c>
      <c r="D745" s="7" t="s">
        <v>151</v>
      </c>
      <c r="E745" s="7" t="s">
        <v>151</v>
      </c>
      <c r="F745" s="7" t="s">
        <v>151</v>
      </c>
      <c r="G745" s="8">
        <v>2970</v>
      </c>
      <c r="H745" s="25">
        <v>4030</v>
      </c>
    </row>
    <row r="746" spans="1:8" ht="31.5" hidden="1" outlineLevel="1">
      <c r="A746" s="4" t="s">
        <v>1026</v>
      </c>
      <c r="B746" s="7" t="s">
        <v>294</v>
      </c>
      <c r="C746" s="6" t="s">
        <v>295</v>
      </c>
      <c r="D746" s="7" t="s">
        <v>151</v>
      </c>
      <c r="E746" s="7" t="s">
        <v>151</v>
      </c>
      <c r="F746" s="7" t="s">
        <v>151</v>
      </c>
      <c r="G746" s="8">
        <v>897</v>
      </c>
      <c r="H746" s="25">
        <v>1220</v>
      </c>
    </row>
    <row r="747" spans="1:8" ht="63" hidden="1" outlineLevel="1">
      <c r="A747" s="4" t="s">
        <v>1011</v>
      </c>
      <c r="B747" s="7" t="s">
        <v>296</v>
      </c>
      <c r="C747" s="6" t="s">
        <v>297</v>
      </c>
      <c r="D747" s="7" t="s">
        <v>151</v>
      </c>
      <c r="E747" s="7" t="s">
        <v>151</v>
      </c>
      <c r="F747" s="7" t="s">
        <v>151</v>
      </c>
      <c r="G747" s="8">
        <v>4147</v>
      </c>
      <c r="H747" s="25">
        <v>5630</v>
      </c>
    </row>
    <row r="748" spans="1:8" ht="47.25" hidden="1" outlineLevel="1">
      <c r="A748" s="4" t="s">
        <v>1014</v>
      </c>
      <c r="B748" s="10" t="s">
        <v>298</v>
      </c>
      <c r="C748" s="2" t="s">
        <v>299</v>
      </c>
      <c r="D748" s="7" t="s">
        <v>151</v>
      </c>
      <c r="E748" s="7" t="s">
        <v>151</v>
      </c>
      <c r="F748" s="7" t="s">
        <v>151</v>
      </c>
      <c r="G748" s="8">
        <v>423</v>
      </c>
      <c r="H748" s="25">
        <v>580</v>
      </c>
    </row>
    <row r="749" spans="1:8" ht="47.25" hidden="1" outlineLevel="1">
      <c r="A749" s="4" t="s">
        <v>1017</v>
      </c>
      <c r="B749" s="10" t="s">
        <v>300</v>
      </c>
      <c r="C749" s="2" t="s">
        <v>301</v>
      </c>
      <c r="D749" s="7" t="s">
        <v>151</v>
      </c>
      <c r="E749" s="7" t="s">
        <v>151</v>
      </c>
      <c r="F749" s="7" t="s">
        <v>151</v>
      </c>
      <c r="G749" s="8">
        <v>606</v>
      </c>
      <c r="H749" s="25">
        <v>820</v>
      </c>
    </row>
    <row r="750" spans="1:8" ht="63" hidden="1" outlineLevel="1">
      <c r="A750" s="4" t="s">
        <v>1020</v>
      </c>
      <c r="B750" s="10" t="s">
        <v>302</v>
      </c>
      <c r="C750" s="2" t="s">
        <v>303</v>
      </c>
      <c r="D750" s="7" t="s">
        <v>151</v>
      </c>
      <c r="E750" s="7" t="s">
        <v>151</v>
      </c>
      <c r="F750" s="7" t="s">
        <v>151</v>
      </c>
      <c r="G750" s="8">
        <v>789</v>
      </c>
      <c r="H750" s="25">
        <v>1070</v>
      </c>
    </row>
    <row r="751" spans="1:8" ht="63" hidden="1" outlineLevel="1">
      <c r="A751" s="4" t="s">
        <v>1027</v>
      </c>
      <c r="B751" s="7" t="s">
        <v>304</v>
      </c>
      <c r="C751" s="6" t="s">
        <v>305</v>
      </c>
      <c r="D751" s="7" t="s">
        <v>151</v>
      </c>
      <c r="E751" s="7" t="s">
        <v>151</v>
      </c>
      <c r="F751" s="7" t="s">
        <v>151</v>
      </c>
      <c r="G751" s="8">
        <v>972</v>
      </c>
      <c r="H751" s="25">
        <v>1320</v>
      </c>
    </row>
    <row r="752" spans="1:8" ht="63" hidden="1" outlineLevel="1">
      <c r="A752" s="4" t="s">
        <v>1002</v>
      </c>
      <c r="B752" s="7" t="s">
        <v>306</v>
      </c>
      <c r="C752" s="6" t="s">
        <v>307</v>
      </c>
      <c r="D752" s="7" t="s">
        <v>151</v>
      </c>
      <c r="E752" s="7" t="s">
        <v>151</v>
      </c>
      <c r="F752" s="7" t="s">
        <v>151</v>
      </c>
      <c r="G752" s="8">
        <v>1154</v>
      </c>
      <c r="H752" s="25">
        <v>1570</v>
      </c>
    </row>
    <row r="753" spans="1:8" ht="63" hidden="1" outlineLevel="1">
      <c r="A753" s="4" t="s">
        <v>1030</v>
      </c>
      <c r="B753" s="7" t="s">
        <v>308</v>
      </c>
      <c r="C753" s="6" t="s">
        <v>309</v>
      </c>
      <c r="D753" s="7" t="s">
        <v>151</v>
      </c>
      <c r="E753" s="7" t="s">
        <v>151</v>
      </c>
      <c r="F753" s="7" t="s">
        <v>151</v>
      </c>
      <c r="G753" s="8">
        <v>1337</v>
      </c>
      <c r="H753" s="25">
        <v>1820</v>
      </c>
    </row>
    <row r="754" spans="1:8" ht="63" hidden="1" outlineLevel="1">
      <c r="A754" s="4" t="s">
        <v>1032</v>
      </c>
      <c r="B754" s="7" t="s">
        <v>310</v>
      </c>
      <c r="C754" s="6" t="s">
        <v>311</v>
      </c>
      <c r="D754" s="7" t="s">
        <v>151</v>
      </c>
      <c r="E754" s="7" t="s">
        <v>151</v>
      </c>
      <c r="F754" s="7" t="s">
        <v>151</v>
      </c>
      <c r="G754" s="8">
        <v>1520</v>
      </c>
      <c r="H754" s="25">
        <v>2070</v>
      </c>
    </row>
    <row r="755" spans="1:8" ht="63" hidden="1" outlineLevel="1">
      <c r="A755" s="4" t="s">
        <v>1034</v>
      </c>
      <c r="B755" s="7" t="s">
        <v>312</v>
      </c>
      <c r="C755" s="6" t="s">
        <v>313</v>
      </c>
      <c r="D755" s="7" t="s">
        <v>151</v>
      </c>
      <c r="E755" s="7" t="s">
        <v>151</v>
      </c>
      <c r="F755" s="7" t="s">
        <v>151</v>
      </c>
      <c r="G755" s="8">
        <v>1701</v>
      </c>
      <c r="H755" s="25">
        <v>2315</v>
      </c>
    </row>
    <row r="756" spans="1:8" ht="15.75" hidden="1" outlineLevel="1">
      <c r="A756" s="4" t="s">
        <v>1036</v>
      </c>
      <c r="B756" s="7" t="s">
        <v>314</v>
      </c>
      <c r="C756" s="6" t="s">
        <v>315</v>
      </c>
      <c r="D756" s="7" t="s">
        <v>151</v>
      </c>
      <c r="E756" s="7" t="s">
        <v>151</v>
      </c>
      <c r="F756" s="7" t="s">
        <v>151</v>
      </c>
      <c r="G756" s="8">
        <v>183</v>
      </c>
      <c r="H756" s="25">
        <v>250</v>
      </c>
    </row>
    <row r="757" spans="1:8" ht="31.5" hidden="1" outlineLevel="1">
      <c r="A757" s="4" t="s">
        <v>1039</v>
      </c>
      <c r="B757" s="24" t="s">
        <v>316</v>
      </c>
      <c r="C757" s="9" t="s">
        <v>317</v>
      </c>
      <c r="D757" s="7" t="s">
        <v>151</v>
      </c>
      <c r="E757" s="7" t="s">
        <v>151</v>
      </c>
      <c r="F757" s="7" t="s">
        <v>151</v>
      </c>
      <c r="G757" s="8">
        <v>3165</v>
      </c>
      <c r="H757" s="25">
        <v>4300</v>
      </c>
    </row>
    <row r="758" spans="1:8" ht="15.75" hidden="1" outlineLevel="1">
      <c r="A758" s="4" t="s">
        <v>1041</v>
      </c>
      <c r="B758" s="24" t="s">
        <v>318</v>
      </c>
      <c r="C758" s="9" t="s">
        <v>319</v>
      </c>
      <c r="D758" s="7" t="s">
        <v>151</v>
      </c>
      <c r="E758" s="7" t="s">
        <v>151</v>
      </c>
      <c r="F758" s="7" t="s">
        <v>151</v>
      </c>
      <c r="G758" s="8">
        <v>2936</v>
      </c>
      <c r="H758" s="25">
        <v>3990</v>
      </c>
    </row>
    <row r="759" spans="1:8" ht="15.75" hidden="1" outlineLevel="1">
      <c r="A759" s="4" t="s">
        <v>1043</v>
      </c>
      <c r="B759" s="7"/>
      <c r="C759" s="6" t="s">
        <v>320</v>
      </c>
      <c r="D759" s="7" t="s">
        <v>151</v>
      </c>
      <c r="E759" s="7" t="s">
        <v>151</v>
      </c>
      <c r="F759" s="7"/>
      <c r="G759" s="8"/>
      <c r="H759" s="25"/>
    </row>
    <row r="760" spans="1:8" ht="31.5" hidden="1" outlineLevel="1">
      <c r="A760" s="4" t="s">
        <v>1045</v>
      </c>
      <c r="B760" s="10" t="s">
        <v>324</v>
      </c>
      <c r="C760" s="6" t="s">
        <v>325</v>
      </c>
      <c r="D760" s="7" t="s">
        <v>151</v>
      </c>
      <c r="E760" s="7" t="s">
        <v>151</v>
      </c>
      <c r="F760" s="7" t="s">
        <v>389</v>
      </c>
      <c r="G760" s="8">
        <v>354</v>
      </c>
      <c r="H760" s="25">
        <v>480</v>
      </c>
    </row>
    <row r="761" spans="1:8" ht="31.5" hidden="1" outlineLevel="1">
      <c r="A761" s="4" t="s">
        <v>1047</v>
      </c>
      <c r="B761" s="10" t="s">
        <v>1180</v>
      </c>
      <c r="C761" s="6" t="s">
        <v>1181</v>
      </c>
      <c r="D761" s="7" t="s">
        <v>151</v>
      </c>
      <c r="E761" s="7" t="s">
        <v>151</v>
      </c>
      <c r="F761" s="7" t="s">
        <v>389</v>
      </c>
      <c r="G761" s="8">
        <v>454</v>
      </c>
      <c r="H761" s="25">
        <v>610</v>
      </c>
    </row>
    <row r="762" spans="1:8" ht="47.25" hidden="1" outlineLevel="1">
      <c r="A762" s="4" t="s">
        <v>1049</v>
      </c>
      <c r="B762" s="10" t="s">
        <v>326</v>
      </c>
      <c r="C762" s="6" t="s">
        <v>327</v>
      </c>
      <c r="D762" s="7" t="s">
        <v>151</v>
      </c>
      <c r="E762" s="7" t="s">
        <v>151</v>
      </c>
      <c r="F762" s="7" t="s">
        <v>389</v>
      </c>
      <c r="G762" s="8">
        <v>443</v>
      </c>
      <c r="H762" s="25">
        <v>600</v>
      </c>
    </row>
    <row r="763" spans="1:8" ht="47.25" hidden="1" outlineLevel="1">
      <c r="A763" s="4" t="s">
        <v>1051</v>
      </c>
      <c r="B763" s="10" t="s">
        <v>1182</v>
      </c>
      <c r="C763" s="6" t="s">
        <v>1183</v>
      </c>
      <c r="D763" s="7" t="s">
        <v>151</v>
      </c>
      <c r="E763" s="7" t="s">
        <v>151</v>
      </c>
      <c r="F763" s="7" t="s">
        <v>389</v>
      </c>
      <c r="G763" s="8">
        <v>543</v>
      </c>
      <c r="H763" s="25">
        <v>740</v>
      </c>
    </row>
    <row r="764" spans="1:8" ht="47.25" hidden="1" outlineLevel="1">
      <c r="A764" s="4" t="s">
        <v>1005</v>
      </c>
      <c r="B764" s="10" t="s">
        <v>328</v>
      </c>
      <c r="C764" s="6" t="s">
        <v>329</v>
      </c>
      <c r="D764" s="7" t="s">
        <v>151</v>
      </c>
      <c r="E764" s="7" t="s">
        <v>151</v>
      </c>
      <c r="F764" s="7" t="s">
        <v>389</v>
      </c>
      <c r="G764" s="8">
        <v>669</v>
      </c>
      <c r="H764" s="25">
        <v>900</v>
      </c>
    </row>
    <row r="765" spans="1:8" ht="47.25" hidden="1" outlineLevel="1">
      <c r="A765" s="4" t="s">
        <v>1056</v>
      </c>
      <c r="B765" s="10" t="s">
        <v>330</v>
      </c>
      <c r="C765" s="6" t="s">
        <v>331</v>
      </c>
      <c r="D765" s="7" t="s">
        <v>151</v>
      </c>
      <c r="E765" s="7" t="s">
        <v>151</v>
      </c>
      <c r="F765" s="7" t="s">
        <v>389</v>
      </c>
      <c r="G765" s="8">
        <v>450</v>
      </c>
      <c r="H765" s="25">
        <v>610</v>
      </c>
    </row>
    <row r="766" spans="1:8" ht="47.25" hidden="1" outlineLevel="1">
      <c r="A766" s="4" t="s">
        <v>1059</v>
      </c>
      <c r="B766" s="10" t="s">
        <v>1184</v>
      </c>
      <c r="C766" s="6" t="s">
        <v>1185</v>
      </c>
      <c r="D766" s="7" t="s">
        <v>151</v>
      </c>
      <c r="E766" s="7" t="s">
        <v>151</v>
      </c>
      <c r="F766" s="7" t="s">
        <v>389</v>
      </c>
      <c r="G766" s="8">
        <v>550</v>
      </c>
      <c r="H766" s="25">
        <v>740</v>
      </c>
    </row>
    <row r="767" spans="1:8" ht="47.25" hidden="1" outlineLevel="1">
      <c r="A767" s="4" t="s">
        <v>1062</v>
      </c>
      <c r="B767" s="10" t="s">
        <v>332</v>
      </c>
      <c r="C767" s="6" t="s">
        <v>333</v>
      </c>
      <c r="D767" s="7" t="s">
        <v>151</v>
      </c>
      <c r="E767" s="7" t="s">
        <v>151</v>
      </c>
      <c r="F767" s="7" t="s">
        <v>389</v>
      </c>
      <c r="G767" s="8">
        <v>676</v>
      </c>
      <c r="H767" s="25">
        <v>910</v>
      </c>
    </row>
    <row r="768" spans="1:8" s="48" customFormat="1" ht="47.25" hidden="1" outlineLevel="1">
      <c r="A768" s="4" t="s">
        <v>1065</v>
      </c>
      <c r="B768" s="10" t="s">
        <v>334</v>
      </c>
      <c r="C768" s="6" t="s">
        <v>335</v>
      </c>
      <c r="D768" s="7" t="s">
        <v>151</v>
      </c>
      <c r="E768" s="7" t="s">
        <v>151</v>
      </c>
      <c r="F768" s="7" t="s">
        <v>389</v>
      </c>
      <c r="G768" s="8">
        <v>1257</v>
      </c>
      <c r="H768" s="25">
        <v>1700</v>
      </c>
    </row>
    <row r="769" spans="1:8" s="48" customFormat="1" ht="31.5" hidden="1" outlineLevel="1">
      <c r="A769" s="4" t="s">
        <v>1068</v>
      </c>
      <c r="B769" s="10" t="s">
        <v>336</v>
      </c>
      <c r="C769" s="6" t="s">
        <v>337</v>
      </c>
      <c r="D769" s="7" t="s">
        <v>151</v>
      </c>
      <c r="E769" s="7" t="s">
        <v>151</v>
      </c>
      <c r="F769" s="7" t="s">
        <v>390</v>
      </c>
      <c r="G769" s="8">
        <v>53</v>
      </c>
      <c r="H769" s="25">
        <v>75</v>
      </c>
    </row>
    <row r="770" spans="1:8" ht="31.5" hidden="1" outlineLevel="1">
      <c r="A770" s="4"/>
      <c r="B770" s="10"/>
      <c r="C770" s="58" t="s">
        <v>1186</v>
      </c>
      <c r="D770" s="10"/>
      <c r="E770" s="7" t="s">
        <v>151</v>
      </c>
      <c r="F770" s="7"/>
      <c r="G770" s="10"/>
      <c r="H770" s="25"/>
    </row>
    <row r="771" spans="1:8" ht="78.75" hidden="1" outlineLevel="1">
      <c r="A771" s="4" t="s">
        <v>1070</v>
      </c>
      <c r="B771" s="21" t="s">
        <v>1187</v>
      </c>
      <c r="C771" s="40" t="s">
        <v>1188</v>
      </c>
      <c r="D771" s="10" t="s">
        <v>1522</v>
      </c>
      <c r="E771" s="7" t="s">
        <v>151</v>
      </c>
      <c r="F771" s="7" t="s">
        <v>388</v>
      </c>
      <c r="G771" s="10">
        <v>178</v>
      </c>
      <c r="H771" s="25" t="s">
        <v>1310</v>
      </c>
    </row>
    <row r="772" spans="1:8" ht="31.5" hidden="1" outlineLevel="1">
      <c r="A772" s="4" t="s">
        <v>1073</v>
      </c>
      <c r="B772" s="21" t="s">
        <v>1189</v>
      </c>
      <c r="C772" s="40" t="s">
        <v>1190</v>
      </c>
      <c r="D772" s="10" t="s">
        <v>151</v>
      </c>
      <c r="E772" s="7" t="s">
        <v>151</v>
      </c>
      <c r="F772" s="7" t="s">
        <v>388</v>
      </c>
      <c r="G772" s="10">
        <v>163</v>
      </c>
      <c r="H772" s="25" t="s">
        <v>1324</v>
      </c>
    </row>
    <row r="773" spans="1:8" ht="31.5" hidden="1" outlineLevel="1">
      <c r="A773" s="4" t="s">
        <v>1076</v>
      </c>
      <c r="B773" s="14" t="s">
        <v>1191</v>
      </c>
      <c r="C773" s="41" t="s">
        <v>1192</v>
      </c>
      <c r="D773" s="10" t="s">
        <v>151</v>
      </c>
      <c r="E773" s="7" t="s">
        <v>151</v>
      </c>
      <c r="F773" s="7" t="s">
        <v>388</v>
      </c>
      <c r="G773" s="10">
        <v>885</v>
      </c>
      <c r="H773" s="25" t="s">
        <v>1323</v>
      </c>
    </row>
    <row r="774" spans="1:8" ht="31.5" hidden="1" outlineLevel="1">
      <c r="A774" s="4" t="s">
        <v>1079</v>
      </c>
      <c r="B774" s="14" t="s">
        <v>1193</v>
      </c>
      <c r="C774" s="41" t="s">
        <v>1194</v>
      </c>
      <c r="D774" s="10" t="s">
        <v>151</v>
      </c>
      <c r="E774" s="7" t="s">
        <v>151</v>
      </c>
      <c r="F774" s="7" t="s">
        <v>388</v>
      </c>
      <c r="G774" s="10">
        <v>984</v>
      </c>
      <c r="H774" s="25" t="s">
        <v>1322</v>
      </c>
    </row>
    <row r="775" spans="1:8" ht="31.5" hidden="1" outlineLevel="1">
      <c r="A775" s="4" t="s">
        <v>1082</v>
      </c>
      <c r="B775" s="14" t="s">
        <v>1195</v>
      </c>
      <c r="C775" s="2" t="s">
        <v>1196</v>
      </c>
      <c r="D775" s="10" t="s">
        <v>151</v>
      </c>
      <c r="E775" s="7" t="s">
        <v>151</v>
      </c>
      <c r="F775" s="7" t="s">
        <v>388</v>
      </c>
      <c r="G775" s="10">
        <v>508</v>
      </c>
      <c r="H775" s="25" t="s">
        <v>1321</v>
      </c>
    </row>
    <row r="776" spans="1:8" ht="31.5" hidden="1" outlineLevel="1">
      <c r="A776" s="4" t="s">
        <v>1085</v>
      </c>
      <c r="B776" s="14" t="s">
        <v>1195</v>
      </c>
      <c r="C776" s="2" t="s">
        <v>1197</v>
      </c>
      <c r="D776" s="10" t="s">
        <v>151</v>
      </c>
      <c r="E776" s="7" t="s">
        <v>151</v>
      </c>
      <c r="F776" s="7" t="s">
        <v>388</v>
      </c>
      <c r="G776" s="10">
        <v>335</v>
      </c>
      <c r="H776" s="25" t="s">
        <v>1308</v>
      </c>
    </row>
    <row r="777" spans="1:8" ht="31.5" hidden="1" outlineLevel="1">
      <c r="A777" s="4" t="s">
        <v>1088</v>
      </c>
      <c r="B777" s="14" t="s">
        <v>1198</v>
      </c>
      <c r="C777" s="41" t="s">
        <v>1199</v>
      </c>
      <c r="D777" s="10" t="s">
        <v>151</v>
      </c>
      <c r="E777" s="7" t="s">
        <v>151</v>
      </c>
      <c r="F777" s="7" t="s">
        <v>388</v>
      </c>
      <c r="G777" s="10">
        <v>958</v>
      </c>
      <c r="H777" s="25" t="s">
        <v>1320</v>
      </c>
    </row>
    <row r="778" spans="1:8" ht="47.25" hidden="1" outlineLevel="1">
      <c r="A778" s="4" t="s">
        <v>1003</v>
      </c>
      <c r="B778" s="14" t="s">
        <v>1200</v>
      </c>
      <c r="C778" s="41" t="s">
        <v>1201</v>
      </c>
      <c r="D778" s="10" t="s">
        <v>151</v>
      </c>
      <c r="E778" s="7" t="s">
        <v>151</v>
      </c>
      <c r="F778" s="7" t="s">
        <v>388</v>
      </c>
      <c r="G778" s="10">
        <v>1146</v>
      </c>
      <c r="H778" s="25" t="s">
        <v>1319</v>
      </c>
    </row>
    <row r="779" spans="1:8" ht="31.5" hidden="1" outlineLevel="1">
      <c r="A779" s="4" t="s">
        <v>1093</v>
      </c>
      <c r="B779" s="14" t="s">
        <v>1202</v>
      </c>
      <c r="C779" s="41" t="s">
        <v>1203</v>
      </c>
      <c r="D779" s="10" t="s">
        <v>151</v>
      </c>
      <c r="E779" s="7" t="s">
        <v>151</v>
      </c>
      <c r="F779" s="7" t="s">
        <v>388</v>
      </c>
      <c r="G779" s="10">
        <v>1254</v>
      </c>
      <c r="H779" s="25" t="s">
        <v>1309</v>
      </c>
    </row>
    <row r="780" spans="1:8" ht="31.5" hidden="1" outlineLevel="1">
      <c r="A780" s="4" t="s">
        <v>1096</v>
      </c>
      <c r="B780" s="14" t="s">
        <v>1294</v>
      </c>
      <c r="C780" s="2" t="s">
        <v>1204</v>
      </c>
      <c r="D780" s="10" t="s">
        <v>151</v>
      </c>
      <c r="E780" s="7" t="s">
        <v>151</v>
      </c>
      <c r="F780" s="7" t="s">
        <v>388</v>
      </c>
      <c r="G780" s="10">
        <v>949</v>
      </c>
      <c r="H780" s="25" t="s">
        <v>1318</v>
      </c>
    </row>
    <row r="781" spans="1:8" ht="31.5" hidden="1" outlineLevel="1">
      <c r="A781" s="4" t="s">
        <v>1099</v>
      </c>
      <c r="B781" s="24" t="s">
        <v>1205</v>
      </c>
      <c r="C781" s="2" t="s">
        <v>1206</v>
      </c>
      <c r="D781" s="10" t="s">
        <v>151</v>
      </c>
      <c r="E781" s="7" t="s">
        <v>151</v>
      </c>
      <c r="F781" s="7" t="s">
        <v>388</v>
      </c>
      <c r="G781" s="10">
        <v>72</v>
      </c>
      <c r="H781" s="25" t="s">
        <v>1317</v>
      </c>
    </row>
    <row r="782" spans="1:8" ht="31.5" hidden="1" outlineLevel="1">
      <c r="A782" s="4" t="s">
        <v>1102</v>
      </c>
      <c r="B782" s="24" t="s">
        <v>1207</v>
      </c>
      <c r="C782" s="2" t="s">
        <v>1208</v>
      </c>
      <c r="D782" s="10" t="s">
        <v>151</v>
      </c>
      <c r="E782" s="7" t="s">
        <v>151</v>
      </c>
      <c r="F782" s="7" t="s">
        <v>388</v>
      </c>
      <c r="G782" s="10">
        <v>72</v>
      </c>
      <c r="H782" s="25" t="s">
        <v>1317</v>
      </c>
    </row>
    <row r="783" spans="1:8" ht="31.5" hidden="1" outlineLevel="1">
      <c r="A783" s="4" t="s">
        <v>1105</v>
      </c>
      <c r="B783" s="24" t="s">
        <v>1209</v>
      </c>
      <c r="C783" s="2" t="s">
        <v>1210</v>
      </c>
      <c r="D783" s="10" t="s">
        <v>151</v>
      </c>
      <c r="E783" s="7" t="s">
        <v>151</v>
      </c>
      <c r="F783" s="7" t="s">
        <v>388</v>
      </c>
      <c r="G783" s="10">
        <v>72</v>
      </c>
      <c r="H783" s="25" t="s">
        <v>1317</v>
      </c>
    </row>
    <row r="784" spans="1:8" ht="31.5" hidden="1" outlineLevel="1">
      <c r="A784" s="4" t="s">
        <v>1108</v>
      </c>
      <c r="B784" s="24" t="s">
        <v>1211</v>
      </c>
      <c r="C784" s="2" t="s">
        <v>1212</v>
      </c>
      <c r="D784" s="10" t="s">
        <v>151</v>
      </c>
      <c r="E784" s="7" t="s">
        <v>151</v>
      </c>
      <c r="F784" s="7" t="s">
        <v>388</v>
      </c>
      <c r="G784" s="10">
        <v>72</v>
      </c>
      <c r="H784" s="25" t="s">
        <v>1317</v>
      </c>
    </row>
    <row r="785" spans="1:8" ht="31.5" hidden="1" outlineLevel="1">
      <c r="A785" s="4" t="s">
        <v>1111</v>
      </c>
      <c r="B785" s="24" t="s">
        <v>1523</v>
      </c>
      <c r="C785" s="2" t="s">
        <v>1213</v>
      </c>
      <c r="D785" s="10" t="s">
        <v>151</v>
      </c>
      <c r="E785" s="7" t="s">
        <v>151</v>
      </c>
      <c r="F785" s="7" t="s">
        <v>388</v>
      </c>
      <c r="G785" s="10">
        <v>1075</v>
      </c>
      <c r="H785" s="25" t="s">
        <v>1316</v>
      </c>
    </row>
    <row r="786" spans="1:8" ht="31.5" hidden="1" outlineLevel="1">
      <c r="A786" s="4" t="s">
        <v>1114</v>
      </c>
      <c r="B786" s="24" t="s">
        <v>1205</v>
      </c>
      <c r="C786" s="2" t="s">
        <v>1206</v>
      </c>
      <c r="D786" s="10" t="s">
        <v>151</v>
      </c>
      <c r="E786" s="7" t="s">
        <v>151</v>
      </c>
      <c r="F786" s="7" t="s">
        <v>388</v>
      </c>
      <c r="G786" s="10">
        <v>145</v>
      </c>
      <c r="H786" s="25" t="s">
        <v>1314</v>
      </c>
    </row>
    <row r="787" spans="1:8" ht="31.5" hidden="1" outlineLevel="1">
      <c r="A787" s="4" t="s">
        <v>1117</v>
      </c>
      <c r="B787" s="24" t="s">
        <v>1207</v>
      </c>
      <c r="C787" s="2" t="s">
        <v>1208</v>
      </c>
      <c r="D787" s="10" t="s">
        <v>151</v>
      </c>
      <c r="E787" s="7" t="s">
        <v>151</v>
      </c>
      <c r="F787" s="7" t="s">
        <v>388</v>
      </c>
      <c r="G787" s="10">
        <v>145</v>
      </c>
      <c r="H787" s="25" t="s">
        <v>1314</v>
      </c>
    </row>
    <row r="788" spans="1:8" ht="31.5" hidden="1" outlineLevel="1">
      <c r="A788" s="4" t="s">
        <v>1120</v>
      </c>
      <c r="B788" s="24" t="s">
        <v>1209</v>
      </c>
      <c r="C788" s="2" t="s">
        <v>1210</v>
      </c>
      <c r="D788" s="10" t="s">
        <v>151</v>
      </c>
      <c r="E788" s="7" t="s">
        <v>151</v>
      </c>
      <c r="F788" s="7" t="s">
        <v>388</v>
      </c>
      <c r="G788" s="10">
        <v>145</v>
      </c>
      <c r="H788" s="25" t="s">
        <v>1314</v>
      </c>
    </row>
    <row r="789" spans="1:8" ht="31.5" hidden="1" outlineLevel="1">
      <c r="A789" s="4" t="s">
        <v>1123</v>
      </c>
      <c r="B789" s="24" t="s">
        <v>1211</v>
      </c>
      <c r="C789" s="2" t="s">
        <v>1214</v>
      </c>
      <c r="D789" s="10" t="s">
        <v>151</v>
      </c>
      <c r="E789" s="7" t="s">
        <v>151</v>
      </c>
      <c r="F789" s="7" t="s">
        <v>388</v>
      </c>
      <c r="G789" s="10">
        <v>145</v>
      </c>
      <c r="H789" s="25" t="s">
        <v>1314</v>
      </c>
    </row>
    <row r="790" spans="1:8" ht="31.5" hidden="1" outlineLevel="1">
      <c r="A790" s="4" t="s">
        <v>1126</v>
      </c>
      <c r="B790" s="24" t="s">
        <v>1215</v>
      </c>
      <c r="C790" s="2" t="s">
        <v>1216</v>
      </c>
      <c r="D790" s="10" t="s">
        <v>151</v>
      </c>
      <c r="E790" s="7" t="s">
        <v>151</v>
      </c>
      <c r="F790" s="7" t="s">
        <v>388</v>
      </c>
      <c r="G790" s="10">
        <v>48</v>
      </c>
      <c r="H790" s="25" t="s">
        <v>1096</v>
      </c>
    </row>
    <row r="791" spans="1:8" ht="31.5" hidden="1" outlineLevel="1">
      <c r="A791" s="4" t="s">
        <v>1006</v>
      </c>
      <c r="B791" s="21" t="s">
        <v>1217</v>
      </c>
      <c r="C791" s="2" t="s">
        <v>1218</v>
      </c>
      <c r="D791" s="10" t="s">
        <v>151</v>
      </c>
      <c r="E791" s="7" t="s">
        <v>151</v>
      </c>
      <c r="F791" s="7" t="s">
        <v>388</v>
      </c>
      <c r="G791" s="10">
        <v>216</v>
      </c>
      <c r="H791" s="25" t="s">
        <v>1315</v>
      </c>
    </row>
    <row r="792" spans="1:8" ht="31.5" hidden="1" outlineLevel="1">
      <c r="A792" s="21"/>
      <c r="B792" s="14"/>
      <c r="C792" s="45" t="s">
        <v>1292</v>
      </c>
      <c r="D792" s="16"/>
      <c r="E792" s="7" t="s">
        <v>151</v>
      </c>
      <c r="F792" s="80"/>
      <c r="G792" s="21"/>
      <c r="H792" s="15"/>
    </row>
    <row r="793" spans="1:8" ht="31.5" hidden="1" outlineLevel="1">
      <c r="A793" s="21">
        <v>77</v>
      </c>
      <c r="B793" s="14" t="s">
        <v>323</v>
      </c>
      <c r="C793" s="46" t="s">
        <v>1285</v>
      </c>
      <c r="D793" s="10" t="s">
        <v>151</v>
      </c>
      <c r="E793" s="7" t="s">
        <v>151</v>
      </c>
      <c r="F793" s="7" t="s">
        <v>388</v>
      </c>
      <c r="G793" s="21">
        <v>30</v>
      </c>
      <c r="H793" s="15" t="s">
        <v>1307</v>
      </c>
    </row>
    <row r="794" spans="1:8" ht="31.5" hidden="1" outlineLevel="1">
      <c r="A794" s="21">
        <v>78</v>
      </c>
      <c r="B794" s="14" t="s">
        <v>133</v>
      </c>
      <c r="C794" s="46" t="s">
        <v>1286</v>
      </c>
      <c r="D794" s="10" t="s">
        <v>151</v>
      </c>
      <c r="E794" s="7" t="s">
        <v>151</v>
      </c>
      <c r="F794" s="7" t="s">
        <v>388</v>
      </c>
      <c r="G794" s="21">
        <v>561</v>
      </c>
      <c r="H794" s="15" t="s">
        <v>1311</v>
      </c>
    </row>
    <row r="795" spans="1:8" ht="31.5" hidden="1" outlineLevel="1">
      <c r="A795" s="21">
        <v>79</v>
      </c>
      <c r="B795" s="10" t="s">
        <v>393</v>
      </c>
      <c r="C795" s="49" t="s">
        <v>394</v>
      </c>
      <c r="D795" s="10" t="s">
        <v>151</v>
      </c>
      <c r="E795" s="7" t="s">
        <v>151</v>
      </c>
      <c r="F795" s="24" t="s">
        <v>150</v>
      </c>
      <c r="G795" s="84">
        <v>180</v>
      </c>
      <c r="H795" s="15" t="s">
        <v>1310</v>
      </c>
    </row>
    <row r="796" spans="1:8" ht="47.25" hidden="1" outlineLevel="1">
      <c r="A796" s="21">
        <v>80</v>
      </c>
      <c r="B796" s="7" t="s">
        <v>1287</v>
      </c>
      <c r="C796" s="50" t="s">
        <v>1288</v>
      </c>
      <c r="D796" s="10" t="s">
        <v>1521</v>
      </c>
      <c r="E796" s="7" t="s">
        <v>151</v>
      </c>
      <c r="F796" s="7" t="s">
        <v>388</v>
      </c>
      <c r="G796" s="21">
        <v>60</v>
      </c>
      <c r="H796" s="15" t="s">
        <v>1296</v>
      </c>
    </row>
    <row r="797" spans="1:8" ht="78.75" hidden="1" outlineLevel="1">
      <c r="A797" s="21">
        <v>81</v>
      </c>
      <c r="B797" s="14" t="s">
        <v>134</v>
      </c>
      <c r="C797" s="46" t="s">
        <v>1289</v>
      </c>
      <c r="D797" s="10" t="s">
        <v>1522</v>
      </c>
      <c r="E797" s="7" t="s">
        <v>151</v>
      </c>
      <c r="F797" s="7" t="s">
        <v>388</v>
      </c>
      <c r="G797" s="21">
        <v>586</v>
      </c>
      <c r="H797" s="15" t="s">
        <v>1297</v>
      </c>
    </row>
    <row r="798" spans="1:8" ht="31.5" hidden="1" outlineLevel="1">
      <c r="A798" s="21">
        <v>82</v>
      </c>
      <c r="B798" s="14" t="s">
        <v>135</v>
      </c>
      <c r="C798" s="46" t="s">
        <v>1290</v>
      </c>
      <c r="D798" s="10" t="s">
        <v>151</v>
      </c>
      <c r="E798" s="7" t="s">
        <v>151</v>
      </c>
      <c r="F798" s="7" t="s">
        <v>388</v>
      </c>
      <c r="G798" s="21">
        <v>683</v>
      </c>
      <c r="H798" s="15" t="s">
        <v>1312</v>
      </c>
    </row>
    <row r="799" spans="1:8" ht="31.5" hidden="1" outlineLevel="1">
      <c r="A799" s="21">
        <v>83</v>
      </c>
      <c r="B799" s="14" t="s">
        <v>136</v>
      </c>
      <c r="C799" s="46" t="s">
        <v>1291</v>
      </c>
      <c r="D799" s="10" t="s">
        <v>151</v>
      </c>
      <c r="E799" s="7" t="s">
        <v>151</v>
      </c>
      <c r="F799" s="7" t="s">
        <v>388</v>
      </c>
      <c r="G799" s="21">
        <v>1563</v>
      </c>
      <c r="H799" s="15" t="s">
        <v>1313</v>
      </c>
    </row>
    <row r="800" spans="1:8" ht="15.75" collapsed="1">
      <c r="A800" s="85"/>
    </row>
    <row r="801" spans="1:3" ht="15.75">
      <c r="A801" s="85"/>
    </row>
    <row r="802" spans="1:3" ht="15.75">
      <c r="A802" s="85" t="s">
        <v>2431</v>
      </c>
      <c r="B802" s="85"/>
    </row>
    <row r="803" spans="1:3" ht="15.75">
      <c r="A803" s="340" t="s">
        <v>1596</v>
      </c>
      <c r="B803" s="340"/>
      <c r="C803" s="37"/>
    </row>
    <row r="804" spans="1:3" ht="15.75">
      <c r="C804" s="37"/>
    </row>
    <row r="805" spans="1:3" ht="15.75">
      <c r="C805" s="37"/>
    </row>
    <row r="806" spans="1:3" ht="15.75">
      <c r="C806" s="37"/>
    </row>
    <row r="807" spans="1:3" ht="15.75">
      <c r="C807" s="37"/>
    </row>
    <row r="808" spans="1:3" ht="15.75">
      <c r="C808" s="37"/>
    </row>
    <row r="809" spans="1:3" ht="15.75">
      <c r="C809" s="37"/>
    </row>
    <row r="810" spans="1:3" ht="15.75">
      <c r="C810" s="37"/>
    </row>
    <row r="811" spans="1:3" ht="15.75">
      <c r="C811" s="37"/>
    </row>
    <row r="812" spans="1:3" ht="15.75">
      <c r="C812" s="37"/>
    </row>
    <row r="813" spans="1:3" ht="15.75">
      <c r="C813" s="37"/>
    </row>
    <row r="814" spans="1:3" ht="15.75">
      <c r="C814" s="37"/>
    </row>
    <row r="815" spans="1:3" ht="15.75">
      <c r="C815" s="37"/>
    </row>
    <row r="816" spans="1:3" ht="15.75">
      <c r="C816" s="37"/>
    </row>
    <row r="817" spans="3:3" ht="15.75">
      <c r="C817" s="37"/>
    </row>
    <row r="818" spans="3:3" ht="15.75">
      <c r="C818" s="37"/>
    </row>
    <row r="819" spans="3:3" ht="15.75">
      <c r="C819" s="37"/>
    </row>
    <row r="820" spans="3:3" ht="15.75">
      <c r="C820" s="37"/>
    </row>
    <row r="821" spans="3:3" ht="15.75">
      <c r="C821" s="37"/>
    </row>
    <row r="822" spans="3:3" ht="15.75">
      <c r="C822" s="37"/>
    </row>
    <row r="823" spans="3:3" ht="15.75"/>
    <row r="824" spans="3:3" ht="15.75"/>
  </sheetData>
  <autoFilter ref="A4:H712">
    <filterColumn colId="4">
      <colorFilter dxfId="0"/>
    </filterColumn>
    <filterColumn colId="6"/>
  </autoFilter>
  <mergeCells count="5">
    <mergeCell ref="A1:G1"/>
    <mergeCell ref="A2:G2"/>
    <mergeCell ref="A3:G3"/>
    <mergeCell ref="B712:C712"/>
    <mergeCell ref="A803:B803"/>
  </mergeCells>
  <hyperlinks>
    <hyperlink ref="G584" r:id="rId1" display="http://www.invitro.ua/розділ"/>
    <hyperlink ref="G585" r:id="rId2" display="http://www.invitro.ua/розділ"/>
  </hyperlinks>
  <pageMargins left="0.7" right="0.7" top="0.75" bottom="0.75" header="0.3" footer="0.3"/>
  <pageSetup paperSize="9" scale="6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адреса наша</vt:lpstr>
      <vt:lpstr>видалені довідки </vt:lpstr>
      <vt:lpstr> дослідження біопсії </vt:lpstr>
      <vt:lpstr>krempatolog@ukr.net</vt:lpstr>
      <vt:lpstr>Витяг для каси н.77 від23.06.20</vt:lpstr>
      <vt:lpstr>Витяг для каси н.77 від23.0 (2)</vt:lpstr>
      <vt:lpstr>'Витяг для каси н.77 від23.0 (2)'!Область_печати</vt:lpstr>
      <vt:lpstr>'Витяг для каси н.77 від23.06.20'!Область_печати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2021-08-26T13:10:40Z</dcterms:modified>
</cp:coreProperties>
</file>